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H9"/>
  <c r="H10"/>
  <c r="I10"/>
  <c r="G11"/>
  <c r="H11"/>
  <c r="I11"/>
  <c r="H12"/>
  <c r="G13"/>
  <c r="H13"/>
  <c r="I13"/>
  <c r="H14"/>
  <c r="I14"/>
  <c r="H15"/>
  <c r="G16"/>
  <c r="H16"/>
  <c r="I16"/>
  <c r="H17"/>
  <c r="I17"/>
  <c r="H18"/>
  <c r="I18"/>
  <c r="H19"/>
  <c r="I19"/>
  <c r="H20"/>
  <c r="H21"/>
  <c r="H22"/>
  <c r="H23"/>
  <c r="I23"/>
  <c r="H24"/>
  <c r="H25"/>
  <c r="G26"/>
  <c r="H26"/>
  <c r="I26"/>
  <c r="H7"/>
  <c r="I7"/>
  <c r="E27"/>
  <c r="E30" s="1"/>
  <c r="D27"/>
  <c r="C27"/>
  <c r="I27"/>
  <c r="H27"/>
  <c r="G27"/>
  <c r="E30" i="35" l="1"/>
  <c r="G8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I7"/>
  <c r="H7"/>
  <c r="G7"/>
  <c r="E27" l="1"/>
  <c r="D27"/>
  <c r="C27"/>
  <c r="H27" l="1"/>
  <c r="G27"/>
  <c r="I27" l="1"/>
</calcChain>
</file>

<file path=xl/sharedStrings.xml><?xml version="1.0" encoding="utf-8"?>
<sst xmlns="http://schemas.openxmlformats.org/spreadsheetml/2006/main" count="84" uniqueCount="39">
  <si>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</si>
  <si>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</si>
  <si>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</si>
  <si>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</si>
  <si>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</si>
  <si>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</si>
  <si>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</si>
  <si>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</si>
  <si>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</si>
  <si>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</si>
  <si>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</si>
  <si>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</si>
  <si>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Куратор Савицкий Сергей Александрович</t>
  </si>
  <si>
    <t>Сведения о пропусках учебных занятий учащимися группы МДП-41с</t>
  </si>
  <si>
    <t>Атаманчук Степан Николаевич</t>
  </si>
  <si>
    <t>Ашарчук Антон Викторович</t>
  </si>
  <si>
    <t>Березко Илья Александрович</t>
  </si>
  <si>
    <t>Бобиков Владислав Александрович</t>
  </si>
  <si>
    <t>Бордак Илья Юрьевич</t>
  </si>
  <si>
    <t>Будников Алексей Андреевич</t>
  </si>
  <si>
    <t>Грищенко Артём Романович</t>
  </si>
  <si>
    <t>Демидов Дмитрий Евгеньевич</t>
  </si>
  <si>
    <t>Дзюба Илья Александрович</t>
  </si>
  <si>
    <t>Дроздов Владислав Олегович</t>
  </si>
  <si>
    <t>Дубоделов Кирилл Викторович</t>
  </si>
  <si>
    <t>Каленик Вадим Владимирович</t>
  </si>
  <si>
    <t>Ковалев Илья Вячеславович</t>
  </si>
  <si>
    <t>Кульмаганбетов Бекжан Бегалиевич</t>
  </si>
  <si>
    <t>Лемешев Валентин Викторович</t>
  </si>
  <si>
    <t>Манчук Дмитрий Андреевич</t>
  </si>
  <si>
    <t>Мацкив Андрей Владимирович</t>
  </si>
  <si>
    <t>Писанов Максим Юрьевич</t>
  </si>
  <si>
    <t>Пунтус Артур Витальевич</t>
  </si>
  <si>
    <t>Чернов Максим Александрович</t>
  </si>
  <si>
    <t>за октябрь 2020 года</t>
  </si>
  <si>
    <t>пропущено часов в октябре 2020</t>
  </si>
  <si>
    <t>пропущено часов за сентябрь-октябрь  2020</t>
  </si>
  <si>
    <t>Замечание в приказ №393-у от 02.11</t>
  </si>
  <si>
    <t>Проведена беседа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</si>
</sst>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WhiteSpace="0" zoomScale="70" zoomScaleNormal="70" workbookViewId="0">
      <selection activeCell="E31" sqref="E31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13</v>
      </c>
      <c r="B1" s="38"/>
      <c r="C1" s="38"/>
      <c r="D1" s="38"/>
      <c r="E1" s="38"/>
      <c r="F1" s="38"/>
    </row>
    <row r="2" spans="1:9" ht="18.75" customHeight="1">
      <c r="A2" s="39" t="s">
        <v>9</v>
      </c>
      <c r="B2" s="39"/>
      <c r="C2" s="39"/>
      <c r="D2" s="39"/>
      <c r="E2" s="39"/>
      <c r="F2" s="39"/>
    </row>
    <row r="3" spans="1:9" ht="19.5" thickBot="1">
      <c r="A3" s="1"/>
      <c r="B3" s="38" t="s">
        <v>12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3" t="s">
        <v>14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>
      <c r="A8" s="16">
        <v>2</v>
      </c>
      <c r="B8" s="34" t="s">
        <v>15</v>
      </c>
      <c r="C8" s="7"/>
      <c r="D8" s="11"/>
      <c r="E8" s="13"/>
      <c r="F8" s="21"/>
      <c r="G8" s="27">
        <f t="shared" ref="G8:G26" si="0">C8</f>
        <v>0</v>
      </c>
      <c r="H8" s="11">
        <f t="shared" ref="H8:H26" si="1">D8</f>
        <v>0</v>
      </c>
      <c r="I8" s="29">
        <f t="shared" ref="I8:I26" si="2">E8</f>
        <v>0</v>
      </c>
    </row>
    <row r="9" spans="1:9" ht="20.25" customHeight="1">
      <c r="A9" s="16">
        <v>3</v>
      </c>
      <c r="B9" s="34" t="s">
        <v>16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>
      <c r="A10" s="16">
        <v>4</v>
      </c>
      <c r="B10" s="34" t="s">
        <v>17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>
      <c r="A11" s="17">
        <v>5</v>
      </c>
      <c r="B11" s="34" t="s">
        <v>18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>
      <c r="A12" s="16">
        <v>6</v>
      </c>
      <c r="B12" s="34" t="s">
        <v>19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>
      <c r="A13" s="16">
        <v>7</v>
      </c>
      <c r="B13" s="34" t="s">
        <v>20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" customHeight="1">
      <c r="A14" s="16">
        <v>8</v>
      </c>
      <c r="B14" s="34" t="s">
        <v>21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8.75" customHeight="1">
      <c r="A15" s="17">
        <v>9</v>
      </c>
      <c r="B15" s="34" t="s">
        <v>22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>
      <c r="A16" s="16">
        <v>10</v>
      </c>
      <c r="B16" s="34" t="s">
        <v>23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>
      <c r="A17" s="16">
        <v>11</v>
      </c>
      <c r="B17" s="34" t="s">
        <v>24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>
      <c r="A18" s="16">
        <v>12</v>
      </c>
      <c r="B18" s="34" t="s">
        <v>25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>
      <c r="A19" s="17">
        <v>13</v>
      </c>
      <c r="B19" s="34" t="s">
        <v>26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>
      <c r="A20" s="16">
        <v>14</v>
      </c>
      <c r="B20" s="34" t="s">
        <v>27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>
      <c r="A21" s="16">
        <v>15</v>
      </c>
      <c r="B21" s="34" t="s">
        <v>28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>
      <c r="A22" s="16">
        <v>16</v>
      </c>
      <c r="B22" s="34" t="s">
        <v>29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>
      <c r="A23" s="16">
        <v>17</v>
      </c>
      <c r="B23" s="34" t="s">
        <v>30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>
      <c r="A24" s="16">
        <v>18</v>
      </c>
      <c r="B24" s="34" t="s">
        <v>31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>
      <c r="A25" s="16">
        <v>19</v>
      </c>
      <c r="B25" s="34" t="s">
        <v>32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thickBot="1">
      <c r="A26" s="16">
        <v>20</v>
      </c>
      <c r="B26" s="32" t="s">
        <v>33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1.75" thickBot="1">
      <c r="A27" s="6"/>
      <c r="B27" s="31" t="s">
        <v>7</v>
      </c>
      <c r="C27" s="8">
        <f>SUM(C7:C26)</f>
        <v>0</v>
      </c>
      <c r="D27" s="4">
        <f>SUM(D7:D26)</f>
        <v>0</v>
      </c>
      <c r="E27" s="14">
        <f>SUM(E7:E26)</f>
        <v>0</v>
      </c>
      <c r="F27" s="5"/>
      <c r="G27" s="23">
        <f>SUM(G7:G26)</f>
        <v>0</v>
      </c>
      <c r="H27" s="24">
        <f>SUM(H7:H26)</f>
        <v>0</v>
      </c>
      <c r="I27" s="25">
        <f>SUM(I7:I26)</f>
        <v>0</v>
      </c>
    </row>
    <row r="30" spans="1:9" ht="18.75">
      <c r="B30" s="18" t="s">
        <v>8</v>
      </c>
      <c r="C30" s="18"/>
      <c r="D30" s="18"/>
      <c r="E30" s="19">
        <f>E27/A26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7 I7:I27">
    <cfRule type="cellIs" dxfId="7" priority="4" operator="greaterThan">
      <formula>0</formula>
    </cfRule>
  </conditionalFormatting>
  <conditionalFormatting sqref="E7:E27 I7:I27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7">
    <cfRule type="dataBar" priority="118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7">
    <cfRule type="dataBar" priority="120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showWhiteSpace="0" topLeftCell="A2" zoomScale="70" zoomScaleNormal="70" workbookViewId="0">
      <selection activeCell="I7" sqref="I7:I26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13</v>
      </c>
      <c r="B1" s="38"/>
      <c r="C1" s="38"/>
      <c r="D1" s="38"/>
      <c r="E1" s="38"/>
      <c r="F1" s="38"/>
    </row>
    <row r="2" spans="1:9" ht="18.75" customHeight="1">
      <c r="A2" s="39" t="s">
        <v>34</v>
      </c>
      <c r="B2" s="39"/>
      <c r="C2" s="39"/>
      <c r="D2" s="39"/>
      <c r="E2" s="39"/>
      <c r="F2" s="39"/>
    </row>
    <row r="3" spans="1:9" ht="19.5" thickBot="1">
      <c r="A3" s="1"/>
      <c r="B3" s="38" t="s">
        <v>12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35</v>
      </c>
      <c r="D4" s="46"/>
      <c r="E4" s="47"/>
      <c r="F4" s="48" t="s">
        <v>6</v>
      </c>
      <c r="G4" s="45" t="s">
        <v>36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3" t="s">
        <v>14</v>
      </c>
      <c r="C7" s="7">
        <v>4</v>
      </c>
      <c r="D7" s="10">
        <v>4</v>
      </c>
      <c r="E7" s="12">
        <v>0</v>
      </c>
      <c r="F7" s="20"/>
      <c r="G7" s="26">
        <v>4</v>
      </c>
      <c r="H7" s="30">
        <f>D7+'сентябрь 2020'!H7</f>
        <v>4</v>
      </c>
      <c r="I7" s="28">
        <f>E7+'сентябрь 2020'!I7</f>
        <v>0</v>
      </c>
    </row>
    <row r="8" spans="1:9" ht="19.5">
      <c r="A8" s="16">
        <v>2</v>
      </c>
      <c r="B8" s="34" t="s">
        <v>15</v>
      </c>
      <c r="C8" s="7">
        <v>22</v>
      </c>
      <c r="D8" s="11">
        <v>15</v>
      </c>
      <c r="E8" s="13">
        <v>7</v>
      </c>
      <c r="F8" s="21" t="s">
        <v>37</v>
      </c>
      <c r="G8" s="27">
        <v>22</v>
      </c>
      <c r="H8" s="11">
        <f>D8+'сентябрь 2020'!H8</f>
        <v>15</v>
      </c>
      <c r="I8" s="29">
        <v>7</v>
      </c>
    </row>
    <row r="9" spans="1:9" ht="20.25" customHeight="1">
      <c r="A9" s="16">
        <v>3</v>
      </c>
      <c r="B9" s="34" t="s">
        <v>16</v>
      </c>
      <c r="C9" s="7">
        <v>4</v>
      </c>
      <c r="D9" s="11">
        <v>2</v>
      </c>
      <c r="E9" s="13">
        <v>2</v>
      </c>
      <c r="F9" s="21" t="s">
        <v>38</v>
      </c>
      <c r="G9" s="27">
        <v>4</v>
      </c>
      <c r="H9" s="11">
        <f>D9+'сентябрь 2020'!H9</f>
        <v>2</v>
      </c>
      <c r="I9" s="29">
        <v>2</v>
      </c>
    </row>
    <row r="10" spans="1:9" ht="17.25" customHeight="1">
      <c r="A10" s="16">
        <v>4</v>
      </c>
      <c r="B10" s="34" t="s">
        <v>17</v>
      </c>
      <c r="C10" s="7">
        <v>4</v>
      </c>
      <c r="D10" s="11">
        <v>4</v>
      </c>
      <c r="E10" s="13">
        <v>0</v>
      </c>
      <c r="F10" s="21"/>
      <c r="G10" s="27">
        <v>4</v>
      </c>
      <c r="H10" s="11">
        <f>D10+'сентябрь 2020'!H10</f>
        <v>4</v>
      </c>
      <c r="I10" s="29">
        <f>E10+'сентябрь 2020'!I10</f>
        <v>0</v>
      </c>
    </row>
    <row r="11" spans="1:9" ht="17.25" customHeight="1">
      <c r="A11" s="17">
        <v>5</v>
      </c>
      <c r="B11" s="34" t="s">
        <v>18</v>
      </c>
      <c r="C11" s="7">
        <v>0</v>
      </c>
      <c r="D11" s="11">
        <v>0</v>
      </c>
      <c r="E11" s="13">
        <v>0</v>
      </c>
      <c r="F11" s="21"/>
      <c r="G11" s="27">
        <f>C11+'сентябрь 2020'!G11</f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>
      <c r="A12" s="16">
        <v>6</v>
      </c>
      <c r="B12" s="34" t="s">
        <v>19</v>
      </c>
      <c r="C12" s="7">
        <v>5</v>
      </c>
      <c r="D12" s="11">
        <v>4</v>
      </c>
      <c r="E12" s="13">
        <v>1</v>
      </c>
      <c r="F12" s="21" t="s">
        <v>38</v>
      </c>
      <c r="G12" s="27">
        <v>5</v>
      </c>
      <c r="H12" s="11">
        <f>D12+'сентябрь 2020'!H12</f>
        <v>4</v>
      </c>
      <c r="I12" s="29">
        <v>1</v>
      </c>
    </row>
    <row r="13" spans="1:9" ht="17.25" customHeight="1">
      <c r="A13" s="16">
        <v>7</v>
      </c>
      <c r="B13" s="34" t="s">
        <v>20</v>
      </c>
      <c r="C13" s="7">
        <v>0</v>
      </c>
      <c r="D13" s="11">
        <v>0</v>
      </c>
      <c r="E13" s="13">
        <v>0</v>
      </c>
      <c r="F13" s="21"/>
      <c r="G13" s="27">
        <f>C13+'сентябрь 2020'!G13</f>
        <v>0</v>
      </c>
      <c r="H13" s="11">
        <f>D13+'сентябрь 2020'!H13</f>
        <v>0</v>
      </c>
      <c r="I13" s="29">
        <f>E13+'сентябрь 2020'!I13</f>
        <v>0</v>
      </c>
    </row>
    <row r="14" spans="1:9" ht="18" customHeight="1">
      <c r="A14" s="16">
        <v>8</v>
      </c>
      <c r="B14" s="34" t="s">
        <v>21</v>
      </c>
      <c r="C14" s="7">
        <v>4</v>
      </c>
      <c r="D14" s="11">
        <v>4</v>
      </c>
      <c r="E14" s="13">
        <v>0</v>
      </c>
      <c r="F14" s="21"/>
      <c r="G14" s="27">
        <v>4</v>
      </c>
      <c r="H14" s="11">
        <f>D14+'сентябрь 2020'!H14</f>
        <v>4</v>
      </c>
      <c r="I14" s="29">
        <f>E14+'сентябрь 2020'!I14</f>
        <v>0</v>
      </c>
    </row>
    <row r="15" spans="1:9" ht="18.75" customHeight="1">
      <c r="A15" s="17">
        <v>9</v>
      </c>
      <c r="B15" s="34" t="s">
        <v>22</v>
      </c>
      <c r="C15" s="7">
        <v>12</v>
      </c>
      <c r="D15" s="11">
        <v>6</v>
      </c>
      <c r="E15" s="13">
        <v>6</v>
      </c>
      <c r="F15" s="21" t="s">
        <v>37</v>
      </c>
      <c r="G15" s="27">
        <v>12</v>
      </c>
      <c r="H15" s="11">
        <f>D15+'сентябрь 2020'!H15</f>
        <v>6</v>
      </c>
      <c r="I15" s="29">
        <v>6</v>
      </c>
    </row>
    <row r="16" spans="1:9" ht="19.5">
      <c r="A16" s="16">
        <v>10</v>
      </c>
      <c r="B16" s="34" t="s">
        <v>23</v>
      </c>
      <c r="C16" s="7">
        <v>0</v>
      </c>
      <c r="D16" s="11">
        <v>0</v>
      </c>
      <c r="E16" s="13">
        <v>0</v>
      </c>
      <c r="F16" s="21"/>
      <c r="G16" s="27">
        <f>C16+'сентябрь 2020'!G16</f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>
      <c r="A17" s="16">
        <v>11</v>
      </c>
      <c r="B17" s="34" t="s">
        <v>24</v>
      </c>
      <c r="C17" s="7">
        <v>31</v>
      </c>
      <c r="D17" s="11">
        <v>31</v>
      </c>
      <c r="E17" s="13">
        <v>0</v>
      </c>
      <c r="F17" s="21"/>
      <c r="G17" s="27">
        <v>31</v>
      </c>
      <c r="H17" s="11">
        <f>D17+'сентябрь 2020'!H17</f>
        <v>31</v>
      </c>
      <c r="I17" s="29">
        <f>E17+'сентябрь 2020'!I17</f>
        <v>0</v>
      </c>
    </row>
    <row r="18" spans="1:9" ht="19.5">
      <c r="A18" s="16">
        <v>12</v>
      </c>
      <c r="B18" s="34" t="s">
        <v>25</v>
      </c>
      <c r="C18" s="7">
        <v>4</v>
      </c>
      <c r="D18" s="11">
        <v>4</v>
      </c>
      <c r="E18" s="13">
        <v>0</v>
      </c>
      <c r="F18" s="21"/>
      <c r="G18" s="27">
        <v>4</v>
      </c>
      <c r="H18" s="11">
        <f>D18+'сентябрь 2020'!H18</f>
        <v>4</v>
      </c>
      <c r="I18" s="29">
        <f>E18+'сентябрь 2020'!I18</f>
        <v>0</v>
      </c>
    </row>
    <row r="19" spans="1:9" ht="19.5">
      <c r="A19" s="17">
        <v>13</v>
      </c>
      <c r="B19" s="34" t="s">
        <v>26</v>
      </c>
      <c r="C19" s="7">
        <v>35</v>
      </c>
      <c r="D19" s="11">
        <v>35</v>
      </c>
      <c r="E19" s="13">
        <v>0</v>
      </c>
      <c r="F19" s="21"/>
      <c r="G19" s="27">
        <v>35</v>
      </c>
      <c r="H19" s="11">
        <f>D19+'сентябрь 2020'!H19</f>
        <v>35</v>
      </c>
      <c r="I19" s="29">
        <f>E19+'сентябрь 2020'!I19</f>
        <v>0</v>
      </c>
    </row>
    <row r="20" spans="1:9" ht="17.25" customHeight="1">
      <c r="A20" s="16">
        <v>14</v>
      </c>
      <c r="B20" s="34" t="s">
        <v>27</v>
      </c>
      <c r="C20" s="7">
        <v>6</v>
      </c>
      <c r="D20" s="11">
        <v>4</v>
      </c>
      <c r="E20" s="13">
        <v>2</v>
      </c>
      <c r="F20" s="21" t="s">
        <v>38</v>
      </c>
      <c r="G20" s="27">
        <v>6</v>
      </c>
      <c r="H20" s="11">
        <f>D20+'сентябрь 2020'!H20</f>
        <v>4</v>
      </c>
      <c r="I20" s="29">
        <v>2</v>
      </c>
    </row>
    <row r="21" spans="1:9" ht="19.5">
      <c r="A21" s="16">
        <v>15</v>
      </c>
      <c r="B21" s="34" t="s">
        <v>28</v>
      </c>
      <c r="C21" s="7">
        <v>34</v>
      </c>
      <c r="D21" s="11">
        <v>29</v>
      </c>
      <c r="E21" s="13">
        <v>5</v>
      </c>
      <c r="F21" s="21" t="s">
        <v>37</v>
      </c>
      <c r="G21" s="27">
        <v>34</v>
      </c>
      <c r="H21" s="11">
        <f>D21+'сентябрь 2020'!H21</f>
        <v>29</v>
      </c>
      <c r="I21" s="29">
        <v>5</v>
      </c>
    </row>
    <row r="22" spans="1:9" ht="19.5">
      <c r="A22" s="16">
        <v>16</v>
      </c>
      <c r="B22" s="34" t="s">
        <v>29</v>
      </c>
      <c r="C22" s="7">
        <v>4</v>
      </c>
      <c r="D22" s="11">
        <v>4</v>
      </c>
      <c r="E22" s="13">
        <v>0</v>
      </c>
      <c r="F22" s="21"/>
      <c r="G22" s="27">
        <v>4</v>
      </c>
      <c r="H22" s="11">
        <f>D22+'сентябрь 2020'!H22</f>
        <v>4</v>
      </c>
      <c r="I22" s="29">
        <v>0</v>
      </c>
    </row>
    <row r="23" spans="1:9" ht="19.5" customHeight="1">
      <c r="A23" s="16">
        <v>17</v>
      </c>
      <c r="B23" s="34" t="s">
        <v>30</v>
      </c>
      <c r="C23" s="7">
        <v>4</v>
      </c>
      <c r="D23" s="11">
        <v>4</v>
      </c>
      <c r="E23" s="13">
        <v>0</v>
      </c>
      <c r="F23" s="21"/>
      <c r="G23" s="27">
        <v>4</v>
      </c>
      <c r="H23" s="11">
        <f>D23+'сентябрь 2020'!H23</f>
        <v>4</v>
      </c>
      <c r="I23" s="29">
        <f>E23+'сентябрь 2020'!I23</f>
        <v>0</v>
      </c>
    </row>
    <row r="24" spans="1:9" ht="17.25" customHeight="1">
      <c r="A24" s="16">
        <v>18</v>
      </c>
      <c r="B24" s="34" t="s">
        <v>31</v>
      </c>
      <c r="C24" s="7">
        <v>10</v>
      </c>
      <c r="D24" s="11">
        <v>6</v>
      </c>
      <c r="E24" s="13">
        <v>4</v>
      </c>
      <c r="F24" s="21" t="s">
        <v>38</v>
      </c>
      <c r="G24" s="27">
        <v>10</v>
      </c>
      <c r="H24" s="11">
        <f>D24+'сентябрь 2020'!H24</f>
        <v>6</v>
      </c>
      <c r="I24" s="29">
        <v>4</v>
      </c>
    </row>
    <row r="25" spans="1:9" ht="20.25" customHeight="1">
      <c r="A25" s="16">
        <v>19</v>
      </c>
      <c r="B25" s="34" t="s">
        <v>32</v>
      </c>
      <c r="C25" s="7">
        <v>6</v>
      </c>
      <c r="D25" s="11">
        <v>0</v>
      </c>
      <c r="E25" s="13">
        <v>6</v>
      </c>
      <c r="F25" s="21" t="s">
        <v>37</v>
      </c>
      <c r="G25" s="27">
        <v>6</v>
      </c>
      <c r="H25" s="11">
        <f>D25+'сентябрь 2020'!H25</f>
        <v>0</v>
      </c>
      <c r="I25" s="29">
        <v>6</v>
      </c>
    </row>
    <row r="26" spans="1:9" ht="20.25" customHeight="1" thickBot="1">
      <c r="A26" s="16">
        <v>20</v>
      </c>
      <c r="B26" s="32" t="s">
        <v>33</v>
      </c>
      <c r="C26" s="7">
        <v>0</v>
      </c>
      <c r="D26" s="11">
        <v>0</v>
      </c>
      <c r="E26" s="13">
        <v>0</v>
      </c>
      <c r="F26" s="21"/>
      <c r="G26" s="35">
        <f>C26+'сентябрь 2020'!G26</f>
        <v>0</v>
      </c>
      <c r="H26" s="37">
        <f>D26+'сентябрь 2020'!H26</f>
        <v>0</v>
      </c>
      <c r="I26" s="36">
        <f>E26+'сентябрь 2020'!I26</f>
        <v>0</v>
      </c>
    </row>
    <row r="27" spans="1:9" ht="21.75" thickBot="1">
      <c r="A27" s="6"/>
      <c r="B27" s="31" t="s">
        <v>7</v>
      </c>
      <c r="C27" s="8">
        <f>SUM(C7:C26)</f>
        <v>189</v>
      </c>
      <c r="D27" s="4">
        <f>SUM(D7:D26)</f>
        <v>156</v>
      </c>
      <c r="E27" s="14">
        <f>SUM(E7:E26)</f>
        <v>33</v>
      </c>
      <c r="F27" s="5"/>
      <c r="G27" s="23">
        <f>SUM(G7:G26)</f>
        <v>189</v>
      </c>
      <c r="H27" s="24">
        <f>SUM(H7:H26)</f>
        <v>156</v>
      </c>
      <c r="I27" s="25">
        <f>SUM(I7:I26)</f>
        <v>33</v>
      </c>
    </row>
    <row r="30" spans="1:9" ht="18.75">
      <c r="B30" s="18" t="s">
        <v>8</v>
      </c>
      <c r="C30" s="18"/>
      <c r="D30" s="18"/>
      <c r="E30" s="19">
        <f>E27/A26</f>
        <v>1.65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7 I7:I27">
    <cfRule type="cellIs" dxfId="3" priority="4" operator="greaterThan">
      <formula>0</formula>
    </cfRule>
  </conditionalFormatting>
  <conditionalFormatting sqref="E7:E27 I7:I2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7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{D6AF386C-008C-42DF-BC90-C74580DAEEA9}</x14:id>
        </ext>
      </extLst>
    </cfRule>
  </conditionalFormatting>
  <conditionalFormatting sqref="G7:I27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{13DCBF54-8095-42DC-BC44-4A43693A7FAB}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AF386C-008C-42DF-BC90-C74580DAEEA9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C7:E27</xm:sqref>
        </x14:conditionalFormatting>
        <x14:conditionalFormatting xmlns:xm="http://schemas.microsoft.com/office/excel/2006/main">
          <x14:cfRule type="dataBar" id="{13DCBF54-8095-42DC-BC44-4A43693A7F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2020-11-03T09:06:16Z</dcterms:modified>
</cp:coreProperties>
</file>