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авенко\успеваимость и пропуски\2024-2025 учебный год\посещаемость\октябрь\"/>
    </mc:Choice>
  </mc:AlternateContent>
  <xr:revisionPtr revIDLastSave="0" documentId="8_{DFC2C039-9B7A-44BE-B3B1-EF74DCE7820D}" xr6:coauthVersionLast="47" xr6:coauthVersionMax="47" xr10:uidLastSave="{00000000-0000-0000-0000-000000000000}"/>
  <bookViews>
    <workbookView xWindow="795" yWindow="765" windowWidth="12570" windowHeight="14610" activeTab="1" xr2:uid="{00000000-000D-0000-FFFF-FFFF00000000}"/>
  </bookViews>
  <sheets>
    <sheet name="сентябрь 2024" sheetId="35" r:id="rId1"/>
    <sheet name="октябрь 2024" sheetId="36" r:id="rId2"/>
    <sheet name="ноябрь 2024" sheetId="37" r:id="rId3"/>
    <sheet name="декабрь 2024" sheetId="38" r:id="rId4"/>
    <sheet name="январь 2025" sheetId="3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5" l="1"/>
  <c r="H8" i="35"/>
  <c r="I8" i="35"/>
  <c r="G9" i="35"/>
  <c r="H9" i="35"/>
  <c r="I9" i="35"/>
  <c r="G10" i="35"/>
  <c r="H10" i="35"/>
  <c r="I10" i="35"/>
  <c r="G11" i="35"/>
  <c r="H11" i="35"/>
  <c r="I11" i="35"/>
  <c r="G12" i="35"/>
  <c r="H12" i="35"/>
  <c r="I12" i="35"/>
  <c r="G13" i="35"/>
  <c r="H13" i="35"/>
  <c r="I13" i="35"/>
  <c r="G14" i="35"/>
  <c r="H14" i="35"/>
  <c r="I14" i="35"/>
  <c r="G15" i="35"/>
  <c r="H15" i="35"/>
  <c r="I15" i="35"/>
  <c r="G16" i="35"/>
  <c r="H16" i="35"/>
  <c r="I16" i="35"/>
  <c r="G17" i="35"/>
  <c r="H17" i="35"/>
  <c r="I17" i="35"/>
  <c r="G18" i="35"/>
  <c r="H18" i="35"/>
  <c r="I18" i="35"/>
  <c r="G19" i="35"/>
  <c r="H19" i="35"/>
  <c r="I19" i="35"/>
  <c r="G20" i="35"/>
  <c r="H20" i="35"/>
  <c r="I20" i="35"/>
  <c r="G21" i="35"/>
  <c r="H21" i="35"/>
  <c r="I21" i="35"/>
  <c r="G22" i="35"/>
  <c r="H22" i="35"/>
  <c r="I22" i="35"/>
  <c r="G23" i="35"/>
  <c r="H23" i="35"/>
  <c r="I23" i="35"/>
  <c r="G24" i="35"/>
  <c r="H24" i="35"/>
  <c r="I24" i="35"/>
  <c r="G25" i="35"/>
  <c r="H25" i="35"/>
  <c r="I25" i="35"/>
  <c r="G26" i="35"/>
  <c r="H26" i="35"/>
  <c r="I26" i="35"/>
  <c r="G27" i="35"/>
  <c r="H27" i="35"/>
  <c r="I27" i="35"/>
  <c r="G28" i="35"/>
  <c r="H28" i="35"/>
  <c r="I28" i="35"/>
  <c r="G29" i="35"/>
  <c r="H29" i="35"/>
  <c r="I29" i="35"/>
  <c r="G30" i="35"/>
  <c r="H30" i="35"/>
  <c r="I30" i="35"/>
  <c r="G31" i="35"/>
  <c r="H31" i="35"/>
  <c r="I31" i="35"/>
  <c r="H7" i="35"/>
  <c r="I7" i="35"/>
  <c r="G7" i="35"/>
  <c r="E35" i="35" l="1"/>
  <c r="E31" i="39" l="1"/>
  <c r="E34" i="39" s="1"/>
  <c r="D31" i="39"/>
  <c r="C31" i="39"/>
  <c r="E31" i="38" l="1"/>
  <c r="E34" i="38" s="1"/>
  <c r="D31" i="38"/>
  <c r="C31" i="38"/>
  <c r="E31" i="37" l="1"/>
  <c r="E34" i="37" s="1"/>
  <c r="D31" i="37"/>
  <c r="C31" i="37"/>
  <c r="E31" i="36" l="1"/>
  <c r="E34" i="36" s="1"/>
  <c r="D31" i="36"/>
  <c r="C31" i="36"/>
  <c r="G8" i="36" l="1"/>
  <c r="G8" i="37" s="1"/>
  <c r="G8" i="38" s="1"/>
  <c r="G8" i="39" s="1"/>
  <c r="G9" i="36"/>
  <c r="G9" i="37" s="1"/>
  <c r="G9" i="38" s="1"/>
  <c r="G9" i="39" s="1"/>
  <c r="G10" i="36"/>
  <c r="G10" i="37" s="1"/>
  <c r="G10" i="38" s="1"/>
  <c r="G10" i="39" s="1"/>
  <c r="G11" i="36"/>
  <c r="G11" i="37" s="1"/>
  <c r="G11" i="38" s="1"/>
  <c r="G11" i="39" s="1"/>
  <c r="G12" i="36"/>
  <c r="G12" i="37" s="1"/>
  <c r="G12" i="38" s="1"/>
  <c r="G12" i="39" s="1"/>
  <c r="I12" i="36"/>
  <c r="I12" i="37" s="1"/>
  <c r="I12" i="38" s="1"/>
  <c r="I12" i="39" s="1"/>
  <c r="G13" i="36"/>
  <c r="G13" i="37" s="1"/>
  <c r="G13" i="38" s="1"/>
  <c r="G13" i="39" s="1"/>
  <c r="G14" i="36"/>
  <c r="G14" i="37" s="1"/>
  <c r="G14" i="38" s="1"/>
  <c r="G14" i="39" s="1"/>
  <c r="G15" i="36"/>
  <c r="G15" i="37" s="1"/>
  <c r="G15" i="38" s="1"/>
  <c r="G15" i="39" s="1"/>
  <c r="G16" i="36"/>
  <c r="G16" i="37" s="1"/>
  <c r="G16" i="38" s="1"/>
  <c r="G16" i="39" s="1"/>
  <c r="G17" i="36"/>
  <c r="G17" i="37" s="1"/>
  <c r="G17" i="38" s="1"/>
  <c r="G17" i="39" s="1"/>
  <c r="G18" i="36"/>
  <c r="G18" i="37" s="1"/>
  <c r="G18" i="38" s="1"/>
  <c r="G18" i="39" s="1"/>
  <c r="G19" i="36"/>
  <c r="G19" i="37" s="1"/>
  <c r="G19" i="38" s="1"/>
  <c r="G19" i="39" s="1"/>
  <c r="I19" i="36"/>
  <c r="I19" i="37" s="1"/>
  <c r="I19" i="38" s="1"/>
  <c r="I19" i="39" s="1"/>
  <c r="G20" i="36"/>
  <c r="G20" i="37" s="1"/>
  <c r="G20" i="38" s="1"/>
  <c r="G20" i="39" s="1"/>
  <c r="I20" i="36"/>
  <c r="I20" i="37" s="1"/>
  <c r="I20" i="38" s="1"/>
  <c r="I20" i="39" s="1"/>
  <c r="G21" i="36"/>
  <c r="G21" i="37" s="1"/>
  <c r="G21" i="38" s="1"/>
  <c r="G21" i="39" s="1"/>
  <c r="I21" i="36"/>
  <c r="I21" i="37" s="1"/>
  <c r="I21" i="38" s="1"/>
  <c r="I21" i="39" s="1"/>
  <c r="G22" i="36"/>
  <c r="G22" i="37" s="1"/>
  <c r="G22" i="38" s="1"/>
  <c r="G22" i="39" s="1"/>
  <c r="G23" i="36"/>
  <c r="G23" i="37" s="1"/>
  <c r="G23" i="38" s="1"/>
  <c r="G23" i="39" s="1"/>
  <c r="G24" i="36"/>
  <c r="G24" i="37" s="1"/>
  <c r="G24" i="38" s="1"/>
  <c r="G24" i="39" s="1"/>
  <c r="I24" i="36"/>
  <c r="I24" i="37" s="1"/>
  <c r="I24" i="38" s="1"/>
  <c r="I24" i="39" s="1"/>
  <c r="G25" i="36"/>
  <c r="G25" i="37" s="1"/>
  <c r="G25" i="38" s="1"/>
  <c r="G25" i="39" s="1"/>
  <c r="I25" i="36"/>
  <c r="I25" i="37" s="1"/>
  <c r="I25" i="38" s="1"/>
  <c r="I25" i="39" s="1"/>
  <c r="G26" i="36"/>
  <c r="G26" i="37" s="1"/>
  <c r="G26" i="38" s="1"/>
  <c r="G26" i="39" s="1"/>
  <c r="G27" i="36"/>
  <c r="G27" i="37" s="1"/>
  <c r="G27" i="38" s="1"/>
  <c r="G27" i="39" s="1"/>
  <c r="G28" i="36"/>
  <c r="G28" i="37" s="1"/>
  <c r="G28" i="38" s="1"/>
  <c r="G28" i="39" s="1"/>
  <c r="G29" i="36"/>
  <c r="G29" i="37" s="1"/>
  <c r="G29" i="38" s="1"/>
  <c r="G29" i="39" s="1"/>
  <c r="G30" i="36"/>
  <c r="G30" i="37" s="1"/>
  <c r="G30" i="38" s="1"/>
  <c r="G30" i="39" s="1"/>
  <c r="I7" i="36"/>
  <c r="I7" i="37" s="1"/>
  <c r="I7" i="38" s="1"/>
  <c r="I7" i="39" s="1"/>
  <c r="H7" i="36"/>
  <c r="H7" i="37" s="1"/>
  <c r="G7" i="36"/>
  <c r="G7" i="37" s="1"/>
  <c r="G7" i="38" s="1"/>
  <c r="G7" i="39" s="1"/>
  <c r="H22" i="36" l="1"/>
  <c r="H22" i="37" s="1"/>
  <c r="H22" i="38" s="1"/>
  <c r="H22" i="39" s="1"/>
  <c r="H11" i="36"/>
  <c r="H11" i="37" s="1"/>
  <c r="H11" i="38" s="1"/>
  <c r="H11" i="39" s="1"/>
  <c r="I26" i="36"/>
  <c r="I26" i="37" s="1"/>
  <c r="I26" i="38" s="1"/>
  <c r="I26" i="39" s="1"/>
  <c r="H21" i="36"/>
  <c r="H21" i="37" s="1"/>
  <c r="H21" i="38" s="1"/>
  <c r="H21" i="39" s="1"/>
  <c r="I10" i="36"/>
  <c r="I10" i="37" s="1"/>
  <c r="I10" i="38" s="1"/>
  <c r="I10" i="39" s="1"/>
  <c r="I27" i="36"/>
  <c r="I27" i="37" s="1"/>
  <c r="I27" i="38" s="1"/>
  <c r="I27" i="39" s="1"/>
  <c r="I15" i="36"/>
  <c r="I15" i="37" s="1"/>
  <c r="I15" i="38" s="1"/>
  <c r="I15" i="39" s="1"/>
  <c r="H10" i="36"/>
  <c r="H10" i="37" s="1"/>
  <c r="H10" i="38" s="1"/>
  <c r="H10" i="39" s="1"/>
  <c r="H15" i="36"/>
  <c r="H15" i="37" s="1"/>
  <c r="H15" i="38" s="1"/>
  <c r="H15" i="39" s="1"/>
  <c r="I9" i="36"/>
  <c r="I9" i="37" s="1"/>
  <c r="I9" i="38" s="1"/>
  <c r="I9" i="39" s="1"/>
  <c r="I16" i="36"/>
  <c r="I16" i="37" s="1"/>
  <c r="I16" i="38" s="1"/>
  <c r="I16" i="39" s="1"/>
  <c r="I14" i="36"/>
  <c r="I14" i="37" s="1"/>
  <c r="I14" i="38" s="1"/>
  <c r="I14" i="39" s="1"/>
  <c r="H9" i="36"/>
  <c r="H17" i="36"/>
  <c r="H17" i="37" s="1"/>
  <c r="H17" i="38" s="1"/>
  <c r="H17" i="39" s="1"/>
  <c r="H26" i="36"/>
  <c r="H26" i="37" s="1"/>
  <c r="H26" i="38" s="1"/>
  <c r="H26" i="39" s="1"/>
  <c r="H19" i="36"/>
  <c r="H19" i="37" s="1"/>
  <c r="H19" i="38" s="1"/>
  <c r="H19" i="39" s="1"/>
  <c r="I8" i="36"/>
  <c r="I8" i="37" s="1"/>
  <c r="I8" i="38" s="1"/>
  <c r="I8" i="39" s="1"/>
  <c r="I29" i="36"/>
  <c r="I29" i="37" s="1"/>
  <c r="I29" i="38" s="1"/>
  <c r="I29" i="39" s="1"/>
  <c r="H24" i="36"/>
  <c r="H24" i="37" s="1"/>
  <c r="H24" i="38" s="1"/>
  <c r="H24" i="39" s="1"/>
  <c r="I13" i="36"/>
  <c r="H8" i="36"/>
  <c r="H8" i="37" s="1"/>
  <c r="H8" i="38" s="1"/>
  <c r="H8" i="39" s="1"/>
  <c r="I11" i="36"/>
  <c r="I11" i="37" s="1"/>
  <c r="I11" i="38" s="1"/>
  <c r="I11" i="39" s="1"/>
  <c r="H16" i="36"/>
  <c r="H16" i="37" s="1"/>
  <c r="H16" i="38" s="1"/>
  <c r="H16" i="39" s="1"/>
  <c r="I30" i="36"/>
  <c r="I30" i="37" s="1"/>
  <c r="I30" i="38" s="1"/>
  <c r="I30" i="39" s="1"/>
  <c r="I18" i="36"/>
  <c r="I18" i="37" s="1"/>
  <c r="I18" i="38" s="1"/>
  <c r="I18" i="39" s="1"/>
  <c r="H13" i="36"/>
  <c r="H13" i="37" s="1"/>
  <c r="H13" i="38" s="1"/>
  <c r="H13" i="39" s="1"/>
  <c r="H20" i="36"/>
  <c r="H20" i="37" s="1"/>
  <c r="H20" i="38" s="1"/>
  <c r="H20" i="39" s="1"/>
  <c r="I23" i="36"/>
  <c r="I23" i="37" s="1"/>
  <c r="I23" i="38" s="1"/>
  <c r="I23" i="39" s="1"/>
  <c r="H18" i="36"/>
  <c r="H18" i="37" s="1"/>
  <c r="H18" i="38" s="1"/>
  <c r="H18" i="39" s="1"/>
  <c r="I22" i="36"/>
  <c r="I22" i="37" s="1"/>
  <c r="I22" i="38" s="1"/>
  <c r="I22" i="39" s="1"/>
  <c r="H27" i="36"/>
  <c r="H27" i="37" s="1"/>
  <c r="H27" i="38" s="1"/>
  <c r="H27" i="39" s="1"/>
  <c r="H14" i="36"/>
  <c r="H14" i="37" s="1"/>
  <c r="H14" i="38" s="1"/>
  <c r="H14" i="39" s="1"/>
  <c r="I28" i="36"/>
  <c r="I28" i="37" s="1"/>
  <c r="I28" i="38" s="1"/>
  <c r="I28" i="39" s="1"/>
  <c r="H23" i="36"/>
  <c r="H23" i="37" s="1"/>
  <c r="H23" i="38" s="1"/>
  <c r="H23" i="39" s="1"/>
  <c r="H25" i="36"/>
  <c r="H25" i="37" s="1"/>
  <c r="H25" i="38" s="1"/>
  <c r="H25" i="39" s="1"/>
  <c r="H30" i="36"/>
  <c r="H30" i="37" s="1"/>
  <c r="H30" i="38" s="1"/>
  <c r="H30" i="39" s="1"/>
  <c r="H29" i="36"/>
  <c r="H29" i="37" s="1"/>
  <c r="H29" i="38" s="1"/>
  <c r="H29" i="39" s="1"/>
  <c r="H28" i="36"/>
  <c r="H28" i="37" s="1"/>
  <c r="H28" i="38" s="1"/>
  <c r="H28" i="39" s="1"/>
  <c r="I17" i="36"/>
  <c r="I17" i="37" s="1"/>
  <c r="I17" i="38" s="1"/>
  <c r="I17" i="39" s="1"/>
  <c r="H12" i="36"/>
  <c r="H12" i="37" s="1"/>
  <c r="H12" i="38" s="1"/>
  <c r="H12" i="39" s="1"/>
  <c r="G31" i="37"/>
  <c r="G31" i="36"/>
  <c r="H7" i="38"/>
  <c r="H7" i="39" s="1"/>
  <c r="E32" i="35"/>
  <c r="D32" i="35"/>
  <c r="C32" i="35"/>
  <c r="I31" i="36" l="1"/>
  <c r="H31" i="36"/>
  <c r="H9" i="37"/>
  <c r="H9" i="38" s="1"/>
  <c r="H9" i="39" s="1"/>
  <c r="H31" i="39" s="1"/>
  <c r="I13" i="37"/>
  <c r="I13" i="38" s="1"/>
  <c r="I13" i="39" s="1"/>
  <c r="I31" i="39" s="1"/>
  <c r="G31" i="38"/>
  <c r="H32" i="35"/>
  <c r="G32" i="35"/>
  <c r="H31" i="38" l="1"/>
  <c r="I31" i="38"/>
  <c r="G31" i="39"/>
  <c r="I31" i="37"/>
  <c r="H31" i="37"/>
  <c r="I32" i="35"/>
</calcChain>
</file>

<file path=xl/sharedStrings.xml><?xml version="1.0" encoding="utf-8"?>
<sst xmlns="http://schemas.openxmlformats.org/spreadsheetml/2006/main" count="211" uniqueCount="51">
  <si>
    <t>№ пп</t>
  </si>
  <si>
    <t>Ф.И.О. учащегося</t>
  </si>
  <si>
    <t>всего</t>
  </si>
  <si>
    <t>из них</t>
  </si>
  <si>
    <t>неуважит</t>
  </si>
  <si>
    <t>уважит</t>
  </si>
  <si>
    <t>принятые меры административного воздействия</t>
  </si>
  <si>
    <t>ВСЕГО:</t>
  </si>
  <si>
    <t>Итого на 1 человека по неуважительной причине:</t>
  </si>
  <si>
    <t xml:space="preserve">Куратор </t>
  </si>
  <si>
    <t>Сведения о пропусках учебных занятий учащимися группы ТЭР-11</t>
  </si>
  <si>
    <t>за сентябрь 2024 года</t>
  </si>
  <si>
    <t>пропущено часов в сентябре 2024</t>
  </si>
  <si>
    <t>пропущено часов за сентябрь  2024</t>
  </si>
  <si>
    <t>за октябрь 2024 года</t>
  </si>
  <si>
    <t>пропущено часов в октябре 2024</t>
  </si>
  <si>
    <t>пропущено часов за сентябрь-октябрь  2024</t>
  </si>
  <si>
    <t>за ноябрь 2024 года</t>
  </si>
  <si>
    <t>пропущено часов в ноябре 2024</t>
  </si>
  <si>
    <t>пропущено часов за сентябрь-ноябрь  2024</t>
  </si>
  <si>
    <t>за декабрь 2024 года</t>
  </si>
  <si>
    <t>пропущено часов в декабре 2024</t>
  </si>
  <si>
    <t>пропущено часов за сентябрь-декабрь  2024</t>
  </si>
  <si>
    <t>за январь 2025 года</t>
  </si>
  <si>
    <t>пропущено часов в январе 2025</t>
  </si>
  <si>
    <t>пропущено часов за сентябрь-январь  2025</t>
  </si>
  <si>
    <t>Агеев Егор Дмитриевич</t>
  </si>
  <si>
    <t>Борков Станислав Юрьевич</t>
  </si>
  <si>
    <t>Возков Дмитрий Петрович</t>
  </si>
  <si>
    <t>Ворона Игорь Александрович</t>
  </si>
  <si>
    <t>Герад Роман Дмитриевич</t>
  </si>
  <si>
    <t>Голуб Артур Андреевич</t>
  </si>
  <si>
    <t>Гуз Илья Сергеевич</t>
  </si>
  <si>
    <t>Дорошев Павел Владимирович</t>
  </si>
  <si>
    <t>Киселёв Дмитрий Александрович</t>
  </si>
  <si>
    <t>Ковалевский Вадим Юрьевич</t>
  </si>
  <si>
    <t>Криворучко Демьян Юрьевич</t>
  </si>
  <si>
    <t>Лацкевич Сергей Сергеевич</t>
  </si>
  <si>
    <t>Левшук Александр Сергеевич</t>
  </si>
  <si>
    <t>Литвиненко Даниил Антонович</t>
  </si>
  <si>
    <t>Маловик Кирилл Викторович</t>
  </si>
  <si>
    <t>Никвас Евгений Сергеевич</t>
  </si>
  <si>
    <t>Павленок Кирилл Алексеевич</t>
  </si>
  <si>
    <t>Пасынков Константин  Вячеславович</t>
  </si>
  <si>
    <t>Позняк Кирилл Анатольевич</t>
  </si>
  <si>
    <t>Потапчук Людмила Сергеевна</t>
  </si>
  <si>
    <t>Прокопенко Тимофей Владимирович</t>
  </si>
  <si>
    <t>Смирнов Алексей Дмитриевич</t>
  </si>
  <si>
    <t>Фомин Алексей Владимирович</t>
  </si>
  <si>
    <t>Шаповалов Егор Владимирович</t>
  </si>
  <si>
    <t>Ядловский Глеб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</si>
</sst>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3"/>
      <color theme="1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9" fillId="0" borderId="0" xfId="0" applyFont="1"/>
    <xf numFmtId="2" fontId="9" fillId="0" borderId="0" xfId="0" applyNumberFormat="1" applyFont="1"/>
    <xf numFmtId="0" fontId="4" fillId="3" borderId="18" xfId="0" applyFont="1" applyFill="1" applyBorder="1" applyAlignment="1">
      <alignment wrapText="1"/>
    </xf>
    <xf numFmtId="0" fontId="4" fillId="3" borderId="16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</cellXfs>
  <cellStyles count="1">
    <cellStyle name="Обычный" xfId="0" builtinId="0"/>
  </cellStyles>
  <dxfs count="20"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WhiteSpace="0" zoomScale="55" zoomScaleNormal="55" workbookViewId="0">
      <selection activeCell="K27" sqref="K27"/>
    </sheetView>
  </sheetViews>
  <sheetFormatPr defaultRowHeight="15" x14ac:dyDescent="0.25"/>
  <cols>
    <col min="1" max="1" width="5.42578125" customWidth="1"/>
    <col min="2" max="2" width="48.7109375" customWidth="1"/>
    <col min="3" max="3" width="9.28515625" customWidth="1"/>
    <col min="4" max="4" width="10" customWidth="1"/>
    <col min="5" max="5" width="10.85546875" customWidth="1"/>
    <col min="6" max="6" width="70.85546875" customWidth="1"/>
    <col min="7" max="7" width="10.140625" bestFit="1" customWidth="1"/>
  </cols>
  <sheetData>
    <row r="1" spans="1:9" ht="18.75" customHeight="1" x14ac:dyDescent="0.25">
      <c r="A1" s="54" t="s">
        <v>10</v>
      </c>
      <c r="B1" s="54"/>
      <c r="C1" s="54"/>
      <c r="D1" s="54"/>
      <c r="E1" s="54"/>
      <c r="F1" s="54"/>
    </row>
    <row r="2" spans="1:9" ht="18.75" customHeight="1" x14ac:dyDescent="0.25">
      <c r="A2" s="55" t="s">
        <v>11</v>
      </c>
      <c r="B2" s="55"/>
      <c r="C2" s="55"/>
      <c r="D2" s="55"/>
      <c r="E2" s="55"/>
      <c r="F2" s="55"/>
    </row>
    <row r="3" spans="1:9" ht="19.5" thickBot="1" x14ac:dyDescent="0.3">
      <c r="A3" s="1"/>
      <c r="B3" s="54" t="s">
        <v>9</v>
      </c>
      <c r="C3" s="54"/>
      <c r="D3" s="54"/>
      <c r="E3" s="54"/>
      <c r="F3" s="54"/>
    </row>
    <row r="4" spans="1:9" ht="61.5" customHeight="1" thickBot="1" x14ac:dyDescent="0.3">
      <c r="A4" s="56" t="s">
        <v>0</v>
      </c>
      <c r="B4" s="59" t="s">
        <v>1</v>
      </c>
      <c r="C4" s="46" t="s">
        <v>12</v>
      </c>
      <c r="D4" s="47"/>
      <c r="E4" s="48"/>
      <c r="F4" s="61" t="s">
        <v>6</v>
      </c>
      <c r="G4" s="46" t="s">
        <v>13</v>
      </c>
      <c r="H4" s="47"/>
      <c r="I4" s="48"/>
    </row>
    <row r="5" spans="1:9" ht="18.75" customHeight="1" thickBot="1" x14ac:dyDescent="0.3">
      <c r="A5" s="57"/>
      <c r="B5" s="60"/>
      <c r="C5" s="49" t="s">
        <v>2</v>
      </c>
      <c r="D5" s="51" t="s">
        <v>3</v>
      </c>
      <c r="E5" s="52"/>
      <c r="F5" s="62"/>
      <c r="G5" s="49" t="s">
        <v>2</v>
      </c>
      <c r="H5" s="51" t="s">
        <v>3</v>
      </c>
      <c r="I5" s="52"/>
    </row>
    <row r="6" spans="1:9" ht="15.75" customHeight="1" thickBot="1" x14ac:dyDescent="0.3">
      <c r="A6" s="58"/>
      <c r="B6" s="60"/>
      <c r="C6" s="50"/>
      <c r="D6" s="2" t="s">
        <v>5</v>
      </c>
      <c r="E6" s="9" t="s">
        <v>4</v>
      </c>
      <c r="F6" s="63"/>
      <c r="G6" s="53"/>
      <c r="H6" s="3" t="s">
        <v>5</v>
      </c>
      <c r="I6" s="22" t="s">
        <v>4</v>
      </c>
    </row>
    <row r="7" spans="1:9" ht="17.25" customHeight="1" thickBot="1" x14ac:dyDescent="0.35">
      <c r="A7" s="15">
        <v>1</v>
      </c>
      <c r="B7" s="44" t="s">
        <v>26</v>
      </c>
      <c r="C7" s="7"/>
      <c r="D7" s="10"/>
      <c r="E7" s="12"/>
      <c r="F7" s="20"/>
      <c r="G7" s="26">
        <f>C7</f>
        <v>0</v>
      </c>
      <c r="H7" s="26">
        <f t="shared" ref="H7:I7" si="0">D7</f>
        <v>0</v>
      </c>
      <c r="I7" s="26">
        <f t="shared" si="0"/>
        <v>0</v>
      </c>
    </row>
    <row r="8" spans="1:9" ht="21" thickBot="1" x14ac:dyDescent="0.35">
      <c r="A8" s="16">
        <v>2</v>
      </c>
      <c r="B8" s="45" t="s">
        <v>27</v>
      </c>
      <c r="C8" s="7">
        <v>45</v>
      </c>
      <c r="D8" s="11">
        <v>45</v>
      </c>
      <c r="E8" s="13"/>
      <c r="F8" s="21"/>
      <c r="G8" s="26">
        <f t="shared" ref="G8:G31" si="1">C8</f>
        <v>45</v>
      </c>
      <c r="H8" s="26">
        <f t="shared" ref="H8:H31" si="2">D8</f>
        <v>45</v>
      </c>
      <c r="I8" s="26">
        <f t="shared" ref="I8:I31" si="3">E8</f>
        <v>0</v>
      </c>
    </row>
    <row r="9" spans="1:9" ht="20.25" customHeight="1" thickBot="1" x14ac:dyDescent="0.35">
      <c r="A9" s="16">
        <v>3</v>
      </c>
      <c r="B9" s="44" t="s">
        <v>28</v>
      </c>
      <c r="C9" s="7"/>
      <c r="D9" s="11"/>
      <c r="E9" s="13"/>
      <c r="F9" s="21"/>
      <c r="G9" s="26">
        <f t="shared" si="1"/>
        <v>0</v>
      </c>
      <c r="H9" s="26">
        <f t="shared" si="2"/>
        <v>0</v>
      </c>
      <c r="I9" s="26">
        <f t="shared" si="3"/>
        <v>0</v>
      </c>
    </row>
    <row r="10" spans="1:9" ht="17.25" customHeight="1" thickBot="1" x14ac:dyDescent="0.35">
      <c r="A10" s="16">
        <v>4</v>
      </c>
      <c r="B10" s="45" t="s">
        <v>29</v>
      </c>
      <c r="C10" s="7"/>
      <c r="D10" s="11"/>
      <c r="E10" s="13"/>
      <c r="F10" s="21"/>
      <c r="G10" s="26">
        <f t="shared" si="1"/>
        <v>0</v>
      </c>
      <c r="H10" s="26">
        <f t="shared" si="2"/>
        <v>0</v>
      </c>
      <c r="I10" s="26">
        <f t="shared" si="3"/>
        <v>0</v>
      </c>
    </row>
    <row r="11" spans="1:9" ht="17.25" customHeight="1" thickBot="1" x14ac:dyDescent="0.35">
      <c r="A11" s="17">
        <v>5</v>
      </c>
      <c r="B11" s="45" t="s">
        <v>30</v>
      </c>
      <c r="C11" s="7">
        <v>24</v>
      </c>
      <c r="D11" s="11">
        <v>24</v>
      </c>
      <c r="E11" s="13"/>
      <c r="F11" s="21"/>
      <c r="G11" s="26">
        <f t="shared" si="1"/>
        <v>24</v>
      </c>
      <c r="H11" s="26">
        <f t="shared" si="2"/>
        <v>24</v>
      </c>
      <c r="I11" s="26">
        <f t="shared" si="3"/>
        <v>0</v>
      </c>
    </row>
    <row r="12" spans="1:9" ht="18" customHeight="1" thickBot="1" x14ac:dyDescent="0.35">
      <c r="A12" s="16">
        <v>6</v>
      </c>
      <c r="B12" s="44" t="s">
        <v>31</v>
      </c>
      <c r="C12" s="7"/>
      <c r="D12" s="11"/>
      <c r="E12" s="13"/>
      <c r="F12" s="21"/>
      <c r="G12" s="26">
        <f t="shared" si="1"/>
        <v>0</v>
      </c>
      <c r="H12" s="26">
        <f t="shared" si="2"/>
        <v>0</v>
      </c>
      <c r="I12" s="26">
        <f t="shared" si="3"/>
        <v>0</v>
      </c>
    </row>
    <row r="13" spans="1:9" ht="17.25" customHeight="1" thickBot="1" x14ac:dyDescent="0.35">
      <c r="A13" s="16">
        <v>7</v>
      </c>
      <c r="B13" s="44" t="s">
        <v>32</v>
      </c>
      <c r="C13" s="7">
        <v>8</v>
      </c>
      <c r="D13" s="11">
        <v>8</v>
      </c>
      <c r="E13" s="13"/>
      <c r="F13" s="21"/>
      <c r="G13" s="26">
        <f t="shared" si="1"/>
        <v>8</v>
      </c>
      <c r="H13" s="26">
        <f t="shared" si="2"/>
        <v>8</v>
      </c>
      <c r="I13" s="26">
        <f t="shared" si="3"/>
        <v>0</v>
      </c>
    </row>
    <row r="14" spans="1:9" ht="21" thickBot="1" x14ac:dyDescent="0.35">
      <c r="A14" s="16">
        <v>8</v>
      </c>
      <c r="B14" s="45" t="s">
        <v>33</v>
      </c>
      <c r="C14" s="7">
        <v>24</v>
      </c>
      <c r="D14" s="11">
        <v>24</v>
      </c>
      <c r="E14" s="13"/>
      <c r="F14" s="21"/>
      <c r="G14" s="26">
        <f t="shared" si="1"/>
        <v>24</v>
      </c>
      <c r="H14" s="26">
        <f t="shared" si="2"/>
        <v>24</v>
      </c>
      <c r="I14" s="26">
        <f t="shared" si="3"/>
        <v>0</v>
      </c>
    </row>
    <row r="15" spans="1:9" ht="19.5" customHeight="1" thickBot="1" x14ac:dyDescent="0.35">
      <c r="A15" s="17">
        <v>9</v>
      </c>
      <c r="B15" s="44" t="s">
        <v>34</v>
      </c>
      <c r="C15" s="7"/>
      <c r="D15" s="11"/>
      <c r="E15" s="13"/>
      <c r="F15" s="21"/>
      <c r="G15" s="26">
        <f t="shared" si="1"/>
        <v>0</v>
      </c>
      <c r="H15" s="26">
        <f t="shared" si="2"/>
        <v>0</v>
      </c>
      <c r="I15" s="26">
        <f t="shared" si="3"/>
        <v>0</v>
      </c>
    </row>
    <row r="16" spans="1:9" ht="21" thickBot="1" x14ac:dyDescent="0.35">
      <c r="A16" s="16">
        <v>10</v>
      </c>
      <c r="B16" s="44" t="s">
        <v>35</v>
      </c>
      <c r="C16" s="7"/>
      <c r="D16" s="11"/>
      <c r="E16" s="13"/>
      <c r="F16" s="21"/>
      <c r="G16" s="26">
        <f t="shared" si="1"/>
        <v>0</v>
      </c>
      <c r="H16" s="26">
        <f t="shared" si="2"/>
        <v>0</v>
      </c>
      <c r="I16" s="26">
        <f t="shared" si="3"/>
        <v>0</v>
      </c>
    </row>
    <row r="17" spans="1:9" ht="22.5" customHeight="1" thickBot="1" x14ac:dyDescent="0.35">
      <c r="A17" s="16">
        <v>11</v>
      </c>
      <c r="B17" s="44" t="s">
        <v>36</v>
      </c>
      <c r="C17" s="7"/>
      <c r="D17" s="11"/>
      <c r="E17" s="13"/>
      <c r="F17" s="21"/>
      <c r="G17" s="26">
        <f t="shared" si="1"/>
        <v>0</v>
      </c>
      <c r="H17" s="26">
        <f t="shared" si="2"/>
        <v>0</v>
      </c>
      <c r="I17" s="26">
        <f t="shared" si="3"/>
        <v>0</v>
      </c>
    </row>
    <row r="18" spans="1:9" ht="21" thickBot="1" x14ac:dyDescent="0.35">
      <c r="A18" s="16">
        <v>12</v>
      </c>
      <c r="B18" s="44" t="s">
        <v>37</v>
      </c>
      <c r="C18" s="7"/>
      <c r="D18" s="11"/>
      <c r="E18" s="13"/>
      <c r="F18" s="21"/>
      <c r="G18" s="26">
        <f t="shared" si="1"/>
        <v>0</v>
      </c>
      <c r="H18" s="26">
        <f t="shared" si="2"/>
        <v>0</v>
      </c>
      <c r="I18" s="26">
        <f t="shared" si="3"/>
        <v>0</v>
      </c>
    </row>
    <row r="19" spans="1:9" ht="21" thickBot="1" x14ac:dyDescent="0.35">
      <c r="A19" s="17">
        <v>13</v>
      </c>
      <c r="B19" s="45" t="s">
        <v>38</v>
      </c>
      <c r="C19" s="7"/>
      <c r="D19" s="11"/>
      <c r="E19" s="13"/>
      <c r="F19" s="21"/>
      <c r="G19" s="26">
        <f t="shared" si="1"/>
        <v>0</v>
      </c>
      <c r="H19" s="26">
        <f t="shared" si="2"/>
        <v>0</v>
      </c>
      <c r="I19" s="26">
        <f t="shared" si="3"/>
        <v>0</v>
      </c>
    </row>
    <row r="20" spans="1:9" ht="17.25" customHeight="1" thickBot="1" x14ac:dyDescent="0.35">
      <c r="A20" s="16">
        <v>14</v>
      </c>
      <c r="B20" s="45" t="s">
        <v>39</v>
      </c>
      <c r="C20" s="7"/>
      <c r="D20" s="11"/>
      <c r="E20" s="13"/>
      <c r="F20" s="21"/>
      <c r="G20" s="26">
        <f t="shared" si="1"/>
        <v>0</v>
      </c>
      <c r="H20" s="26">
        <f t="shared" si="2"/>
        <v>0</v>
      </c>
      <c r="I20" s="26">
        <f t="shared" si="3"/>
        <v>0</v>
      </c>
    </row>
    <row r="21" spans="1:9" ht="21" thickBot="1" x14ac:dyDescent="0.35">
      <c r="A21" s="16">
        <v>15</v>
      </c>
      <c r="B21" s="45" t="s">
        <v>40</v>
      </c>
      <c r="C21" s="7"/>
      <c r="D21" s="11"/>
      <c r="E21" s="13"/>
      <c r="F21" s="21"/>
      <c r="G21" s="26">
        <f t="shared" si="1"/>
        <v>0</v>
      </c>
      <c r="H21" s="26">
        <f t="shared" si="2"/>
        <v>0</v>
      </c>
      <c r="I21" s="26">
        <f t="shared" si="3"/>
        <v>0</v>
      </c>
    </row>
    <row r="22" spans="1:9" ht="21" thickBot="1" x14ac:dyDescent="0.35">
      <c r="A22" s="16">
        <v>16</v>
      </c>
      <c r="B22" s="45" t="s">
        <v>41</v>
      </c>
      <c r="C22" s="7"/>
      <c r="D22" s="11"/>
      <c r="E22" s="13"/>
      <c r="F22" s="21"/>
      <c r="G22" s="26">
        <f t="shared" si="1"/>
        <v>0</v>
      </c>
      <c r="H22" s="26">
        <f t="shared" si="2"/>
        <v>0</v>
      </c>
      <c r="I22" s="26">
        <f t="shared" si="3"/>
        <v>0</v>
      </c>
    </row>
    <row r="23" spans="1:9" ht="19.5" customHeight="1" thickBot="1" x14ac:dyDescent="0.35">
      <c r="A23" s="16">
        <v>17</v>
      </c>
      <c r="B23" s="44" t="s">
        <v>42</v>
      </c>
      <c r="C23" s="7"/>
      <c r="D23" s="11"/>
      <c r="E23" s="13"/>
      <c r="F23" s="21"/>
      <c r="G23" s="26">
        <f t="shared" si="1"/>
        <v>0</v>
      </c>
      <c r="H23" s="26">
        <f t="shared" si="2"/>
        <v>0</v>
      </c>
      <c r="I23" s="26">
        <f t="shared" si="3"/>
        <v>0</v>
      </c>
    </row>
    <row r="24" spans="1:9" ht="17.25" customHeight="1" thickBot="1" x14ac:dyDescent="0.35">
      <c r="A24" s="16">
        <v>18</v>
      </c>
      <c r="B24" s="45" t="s">
        <v>43</v>
      </c>
      <c r="C24" s="7">
        <v>28</v>
      </c>
      <c r="D24" s="11">
        <v>28</v>
      </c>
      <c r="E24" s="13"/>
      <c r="F24" s="21"/>
      <c r="G24" s="26">
        <f t="shared" si="1"/>
        <v>28</v>
      </c>
      <c r="H24" s="26">
        <f t="shared" si="2"/>
        <v>28</v>
      </c>
      <c r="I24" s="26">
        <f t="shared" si="3"/>
        <v>0</v>
      </c>
    </row>
    <row r="25" spans="1:9" ht="20.25" customHeight="1" thickBot="1" x14ac:dyDescent="0.35">
      <c r="A25" s="16">
        <v>19</v>
      </c>
      <c r="B25" s="44" t="s">
        <v>44</v>
      </c>
      <c r="C25" s="7"/>
      <c r="D25" s="11"/>
      <c r="E25" s="13"/>
      <c r="F25" s="21"/>
      <c r="G25" s="26">
        <f t="shared" si="1"/>
        <v>0</v>
      </c>
      <c r="H25" s="26">
        <f t="shared" si="2"/>
        <v>0</v>
      </c>
      <c r="I25" s="26">
        <f t="shared" si="3"/>
        <v>0</v>
      </c>
    </row>
    <row r="26" spans="1:9" ht="20.25" customHeight="1" thickBot="1" x14ac:dyDescent="0.35">
      <c r="A26" s="16">
        <v>20</v>
      </c>
      <c r="B26" s="45" t="s">
        <v>45</v>
      </c>
      <c r="C26" s="7"/>
      <c r="D26" s="11"/>
      <c r="E26" s="13"/>
      <c r="F26" s="21"/>
      <c r="G26" s="26">
        <f t="shared" si="1"/>
        <v>0</v>
      </c>
      <c r="H26" s="26">
        <f t="shared" si="2"/>
        <v>0</v>
      </c>
      <c r="I26" s="26">
        <f t="shared" si="3"/>
        <v>0</v>
      </c>
    </row>
    <row r="27" spans="1:9" ht="20.25" customHeight="1" thickBot="1" x14ac:dyDescent="0.35">
      <c r="A27" s="16">
        <v>21</v>
      </c>
      <c r="B27" s="45" t="s">
        <v>46</v>
      </c>
      <c r="C27" s="7">
        <v>30</v>
      </c>
      <c r="D27" s="11">
        <v>30</v>
      </c>
      <c r="E27" s="13"/>
      <c r="F27" s="21"/>
      <c r="G27" s="26">
        <f t="shared" si="1"/>
        <v>30</v>
      </c>
      <c r="H27" s="26">
        <f t="shared" si="2"/>
        <v>30</v>
      </c>
      <c r="I27" s="26">
        <f t="shared" si="3"/>
        <v>0</v>
      </c>
    </row>
    <row r="28" spans="1:9" ht="20.25" customHeight="1" thickBot="1" x14ac:dyDescent="0.35">
      <c r="A28" s="16">
        <v>22</v>
      </c>
      <c r="B28" s="44" t="s">
        <v>47</v>
      </c>
      <c r="C28" s="7"/>
      <c r="D28" s="11"/>
      <c r="E28" s="13"/>
      <c r="F28" s="21"/>
      <c r="G28" s="26">
        <f t="shared" si="1"/>
        <v>0</v>
      </c>
      <c r="H28" s="26">
        <f t="shared" si="2"/>
        <v>0</v>
      </c>
      <c r="I28" s="26">
        <f t="shared" si="3"/>
        <v>0</v>
      </c>
    </row>
    <row r="29" spans="1:9" ht="20.25" customHeight="1" thickBot="1" x14ac:dyDescent="0.35">
      <c r="A29" s="16">
        <v>23</v>
      </c>
      <c r="B29" s="44" t="s">
        <v>48</v>
      </c>
      <c r="C29" s="7"/>
      <c r="D29" s="11"/>
      <c r="E29" s="13"/>
      <c r="F29" s="21"/>
      <c r="G29" s="26">
        <f t="shared" si="1"/>
        <v>0</v>
      </c>
      <c r="H29" s="26">
        <f t="shared" si="2"/>
        <v>0</v>
      </c>
      <c r="I29" s="26">
        <f t="shared" si="3"/>
        <v>0</v>
      </c>
    </row>
    <row r="30" spans="1:9" ht="21.75" customHeight="1" thickBot="1" x14ac:dyDescent="0.35">
      <c r="A30" s="16">
        <v>24</v>
      </c>
      <c r="B30" s="45" t="s">
        <v>49</v>
      </c>
      <c r="C30" s="7"/>
      <c r="D30" s="11"/>
      <c r="E30" s="13"/>
      <c r="F30" s="21"/>
      <c r="G30" s="26">
        <f t="shared" si="1"/>
        <v>0</v>
      </c>
      <c r="H30" s="26">
        <f t="shared" si="2"/>
        <v>0</v>
      </c>
      <c r="I30" s="26">
        <f t="shared" si="3"/>
        <v>0</v>
      </c>
    </row>
    <row r="31" spans="1:9" ht="21" thickBot="1" x14ac:dyDescent="0.35">
      <c r="A31" s="16">
        <v>25</v>
      </c>
      <c r="B31" s="44" t="s">
        <v>50</v>
      </c>
      <c r="C31" s="7"/>
      <c r="D31" s="11"/>
      <c r="E31" s="13"/>
      <c r="F31" s="21"/>
      <c r="G31" s="26">
        <f t="shared" si="1"/>
        <v>0</v>
      </c>
      <c r="H31" s="26">
        <f t="shared" si="2"/>
        <v>0</v>
      </c>
      <c r="I31" s="26">
        <f t="shared" si="3"/>
        <v>0</v>
      </c>
    </row>
    <row r="32" spans="1:9" ht="21.75" thickBot="1" x14ac:dyDescent="0.4">
      <c r="A32" s="6"/>
      <c r="B32" s="43" t="s">
        <v>7</v>
      </c>
      <c r="C32" s="8">
        <f>SUM(C7:C31)</f>
        <v>159</v>
      </c>
      <c r="D32" s="4">
        <f>SUM(D7:D31)</f>
        <v>159</v>
      </c>
      <c r="E32" s="14">
        <f>SUM(E7:E31)</f>
        <v>0</v>
      </c>
      <c r="F32" s="5"/>
      <c r="G32" s="23">
        <f>SUM(G7:G31)</f>
        <v>159</v>
      </c>
      <c r="H32" s="24">
        <f>SUM(H7:H31)</f>
        <v>159</v>
      </c>
      <c r="I32" s="25">
        <f>SUM(I7:I31)</f>
        <v>0</v>
      </c>
    </row>
    <row r="35" spans="2:5" ht="18.75" x14ac:dyDescent="0.3">
      <c r="B35" s="18" t="s">
        <v>8</v>
      </c>
      <c r="C35" s="18"/>
      <c r="D35" s="18"/>
      <c r="E35" s="19">
        <f>E32/A31</f>
        <v>0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2 I7:I32">
    <cfRule type="cellIs" dxfId="19" priority="4" operator="greaterThan">
      <formula>0</formula>
    </cfRule>
  </conditionalFormatting>
  <conditionalFormatting sqref="E7:E32 I7:I32">
    <cfRule type="cellIs" dxfId="18" priority="1" operator="greaterThan">
      <formula>0</formula>
    </cfRule>
    <cfRule type="cellIs" dxfId="17" priority="2" operator="greaterThan">
      <formula>0</formula>
    </cfRule>
    <cfRule type="cellIs" dxfId="16" priority="3" operator="greaterThan">
      <formula>0</formula>
    </cfRule>
  </conditionalFormatting>
  <conditionalFormatting sqref="C7:E32">
    <cfRule type="dataBar" priority="63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{70524D99-A159-474E-A515-E40C15D9EE6B}</x14:id>
        </ext>
      </extLst>
    </cfRule>
  </conditionalFormatting>
  <conditionalFormatting sqref="G7:I32">
    <cfRule type="dataBar" priority="6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{A0BB74E7-7FF8-4078-8424-97E5DBF5B6A6}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524D99-A159-474E-A515-E40C15D9EE6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C7:E32</xm:sqref>
        </x14:conditionalFormatting>
        <x14:conditionalFormatting xmlns:xm="http://schemas.microsoft.com/office/excel/2006/main">
          <x14:cfRule type="dataBar" id="{A0BB74E7-7FF8-4078-8424-97E5DBF5B6A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tabSelected="1" showWhiteSpace="0" zoomScale="70" zoomScaleNormal="70" workbookViewId="0">
      <selection activeCell="A8" sqref="A8:XFD8"/>
    </sheetView>
  </sheetViews>
  <sheetFormatPr defaultRowHeight="15" x14ac:dyDescent="0.25"/>
  <cols>
    <col min="1" max="1" width="5.42578125" customWidth="1"/>
    <col min="2" max="2" width="46.7109375" customWidth="1"/>
    <col min="3" max="3" width="9.28515625" customWidth="1"/>
    <col min="4" max="4" width="10" customWidth="1"/>
    <col min="5" max="5" width="10.85546875" customWidth="1"/>
    <col min="6" max="6" width="56.85546875" customWidth="1"/>
    <col min="7" max="7" width="10.140625" bestFit="1" customWidth="1"/>
  </cols>
  <sheetData>
    <row r="1" spans="1:9" ht="18.75" customHeight="1" x14ac:dyDescent="0.25">
      <c r="A1" s="54" t="s">
        <v>10</v>
      </c>
      <c r="B1" s="54"/>
      <c r="C1" s="54"/>
      <c r="D1" s="54"/>
      <c r="E1" s="54"/>
      <c r="F1" s="54"/>
    </row>
    <row r="2" spans="1:9" ht="18.75" customHeight="1" x14ac:dyDescent="0.25">
      <c r="A2" s="55" t="s">
        <v>14</v>
      </c>
      <c r="B2" s="55"/>
      <c r="C2" s="55"/>
      <c r="D2" s="55"/>
      <c r="E2" s="55"/>
      <c r="F2" s="55"/>
    </row>
    <row r="3" spans="1:9" ht="19.5" thickBot="1" x14ac:dyDescent="0.3">
      <c r="A3" s="1"/>
      <c r="B3" s="54" t="s">
        <v>9</v>
      </c>
      <c r="C3" s="54"/>
      <c r="D3" s="54"/>
      <c r="E3" s="54"/>
      <c r="F3" s="54"/>
    </row>
    <row r="4" spans="1:9" ht="61.5" customHeight="1" thickBot="1" x14ac:dyDescent="0.3">
      <c r="A4" s="56" t="s">
        <v>0</v>
      </c>
      <c r="B4" s="59" t="s">
        <v>1</v>
      </c>
      <c r="C4" s="46" t="s">
        <v>15</v>
      </c>
      <c r="D4" s="47"/>
      <c r="E4" s="48"/>
      <c r="F4" s="61" t="s">
        <v>6</v>
      </c>
      <c r="G4" s="46" t="s">
        <v>16</v>
      </c>
      <c r="H4" s="47"/>
      <c r="I4" s="48"/>
    </row>
    <row r="5" spans="1:9" ht="18.75" customHeight="1" thickBot="1" x14ac:dyDescent="0.3">
      <c r="A5" s="57"/>
      <c r="B5" s="60"/>
      <c r="C5" s="49" t="s">
        <v>2</v>
      </c>
      <c r="D5" s="51" t="s">
        <v>3</v>
      </c>
      <c r="E5" s="52"/>
      <c r="F5" s="62"/>
      <c r="G5" s="49" t="s">
        <v>2</v>
      </c>
      <c r="H5" s="51" t="s">
        <v>3</v>
      </c>
      <c r="I5" s="52"/>
    </row>
    <row r="6" spans="1:9" ht="15.75" customHeight="1" thickBot="1" x14ac:dyDescent="0.3">
      <c r="A6" s="58"/>
      <c r="B6" s="60"/>
      <c r="C6" s="50"/>
      <c r="D6" s="2" t="s">
        <v>5</v>
      </c>
      <c r="E6" s="9" t="s">
        <v>4</v>
      </c>
      <c r="F6" s="63"/>
      <c r="G6" s="53"/>
      <c r="H6" s="3" t="s">
        <v>5</v>
      </c>
      <c r="I6" s="22" t="s">
        <v>4</v>
      </c>
    </row>
    <row r="7" spans="1:9" ht="17.25" customHeight="1" thickBot="1" x14ac:dyDescent="0.35">
      <c r="A7" s="38">
        <v>1</v>
      </c>
      <c r="B7" s="64" t="s">
        <v>26</v>
      </c>
      <c r="C7" s="7"/>
      <c r="D7" s="10"/>
      <c r="E7" s="12"/>
      <c r="F7" s="20"/>
      <c r="G7" s="26">
        <f>C7+'сентябрь 2024'!G7</f>
        <v>0</v>
      </c>
      <c r="H7" s="30">
        <f>D7+'сентябрь 2024'!H7</f>
        <v>0</v>
      </c>
      <c r="I7" s="28">
        <f>E7+'сентябрь 2024'!I7</f>
        <v>0</v>
      </c>
    </row>
    <row r="8" spans="1:9" ht="20.25" customHeight="1" thickBot="1" x14ac:dyDescent="0.35">
      <c r="A8" s="39">
        <v>3</v>
      </c>
      <c r="B8" s="64" t="s">
        <v>28</v>
      </c>
      <c r="C8" s="7">
        <v>37</v>
      </c>
      <c r="D8" s="11">
        <v>37</v>
      </c>
      <c r="E8" s="13"/>
      <c r="F8" s="21"/>
      <c r="G8" s="26">
        <f>C8+'сентябрь 2024'!G9</f>
        <v>37</v>
      </c>
      <c r="H8" s="30">
        <f>D8+'сентябрь 2024'!H9</f>
        <v>37</v>
      </c>
      <c r="I8" s="28">
        <f>E8+'сентябрь 2024'!I9</f>
        <v>0</v>
      </c>
    </row>
    <row r="9" spans="1:9" ht="17.25" customHeight="1" thickBot="1" x14ac:dyDescent="0.35">
      <c r="A9" s="39">
        <v>4</v>
      </c>
      <c r="B9" s="65" t="s">
        <v>29</v>
      </c>
      <c r="C9" s="7"/>
      <c r="D9" s="11"/>
      <c r="E9" s="13"/>
      <c r="F9" s="21"/>
      <c r="G9" s="26">
        <f>C9+'сентябрь 2024'!G10</f>
        <v>0</v>
      </c>
      <c r="H9" s="30">
        <f>D9+'сентябрь 2024'!H10</f>
        <v>0</v>
      </c>
      <c r="I9" s="28">
        <f>E9+'сентябрь 2024'!I10</f>
        <v>0</v>
      </c>
    </row>
    <row r="10" spans="1:9" ht="17.25" customHeight="1" thickBot="1" x14ac:dyDescent="0.35">
      <c r="A10" s="40">
        <v>5</v>
      </c>
      <c r="B10" s="65" t="s">
        <v>30</v>
      </c>
      <c r="C10" s="7">
        <v>44</v>
      </c>
      <c r="D10" s="11">
        <v>44</v>
      </c>
      <c r="E10" s="13"/>
      <c r="F10" s="21"/>
      <c r="G10" s="26">
        <f>C10+'сентябрь 2024'!G11</f>
        <v>68</v>
      </c>
      <c r="H10" s="30">
        <f>D10+'сентябрь 2024'!H11</f>
        <v>68</v>
      </c>
      <c r="I10" s="28">
        <f>E10+'сентябрь 2024'!I11</f>
        <v>0</v>
      </c>
    </row>
    <row r="11" spans="1:9" ht="18" customHeight="1" thickBot="1" x14ac:dyDescent="0.35">
      <c r="A11" s="39">
        <v>6</v>
      </c>
      <c r="B11" s="64" t="s">
        <v>31</v>
      </c>
      <c r="C11" s="7"/>
      <c r="D11" s="11"/>
      <c r="E11" s="13"/>
      <c r="F11" s="21"/>
      <c r="G11" s="26">
        <f>C11+'сентябрь 2024'!G12</f>
        <v>0</v>
      </c>
      <c r="H11" s="30">
        <f>D11+'сентябрь 2024'!H12</f>
        <v>0</v>
      </c>
      <c r="I11" s="28">
        <f>E11+'сентябрь 2024'!I12</f>
        <v>0</v>
      </c>
    </row>
    <row r="12" spans="1:9" ht="17.25" customHeight="1" thickBot="1" x14ac:dyDescent="0.35">
      <c r="A12" s="39">
        <v>7</v>
      </c>
      <c r="B12" s="64" t="s">
        <v>32</v>
      </c>
      <c r="C12" s="7">
        <v>36</v>
      </c>
      <c r="D12" s="11">
        <v>36</v>
      </c>
      <c r="E12" s="13"/>
      <c r="F12" s="21"/>
      <c r="G12" s="26">
        <f>C12+'сентябрь 2024'!G13</f>
        <v>44</v>
      </c>
      <c r="H12" s="30">
        <f>D12+'сентябрь 2024'!H13</f>
        <v>44</v>
      </c>
      <c r="I12" s="28">
        <f>E12+'сентябрь 2024'!I13</f>
        <v>0</v>
      </c>
    </row>
    <row r="13" spans="1:9" ht="21" thickBot="1" x14ac:dyDescent="0.35">
      <c r="A13" s="39">
        <v>8</v>
      </c>
      <c r="B13" s="65" t="s">
        <v>33</v>
      </c>
      <c r="C13" s="7">
        <v>20</v>
      </c>
      <c r="D13" s="11">
        <v>20</v>
      </c>
      <c r="E13" s="13"/>
      <c r="F13" s="21"/>
      <c r="G13" s="26">
        <f>C13+'сентябрь 2024'!G14</f>
        <v>44</v>
      </c>
      <c r="H13" s="30">
        <f>D13+'сентябрь 2024'!H14</f>
        <v>44</v>
      </c>
      <c r="I13" s="28">
        <f>E13+'сентябрь 2024'!I14</f>
        <v>0</v>
      </c>
    </row>
    <row r="14" spans="1:9" ht="19.5" customHeight="1" thickBot="1" x14ac:dyDescent="0.35">
      <c r="A14" s="40">
        <v>9</v>
      </c>
      <c r="B14" s="64" t="s">
        <v>34</v>
      </c>
      <c r="C14" s="7"/>
      <c r="D14" s="11"/>
      <c r="E14" s="13"/>
      <c r="F14" s="21"/>
      <c r="G14" s="26">
        <f>C14+'сентябрь 2024'!G15</f>
        <v>0</v>
      </c>
      <c r="H14" s="30">
        <f>D14+'сентябрь 2024'!H15</f>
        <v>0</v>
      </c>
      <c r="I14" s="28">
        <f>E14+'сентябрь 2024'!I15</f>
        <v>0</v>
      </c>
    </row>
    <row r="15" spans="1:9" ht="21" thickBot="1" x14ac:dyDescent="0.35">
      <c r="A15" s="39">
        <v>10</v>
      </c>
      <c r="B15" s="64" t="s">
        <v>35</v>
      </c>
      <c r="C15" s="7"/>
      <c r="D15" s="11"/>
      <c r="E15" s="13"/>
      <c r="F15" s="21"/>
      <c r="G15" s="26">
        <f>C15+'сентябрь 2024'!G16</f>
        <v>0</v>
      </c>
      <c r="H15" s="30">
        <f>D15+'сентябрь 2024'!H16</f>
        <v>0</v>
      </c>
      <c r="I15" s="28">
        <f>E15+'сентябрь 2024'!I16</f>
        <v>0</v>
      </c>
    </row>
    <row r="16" spans="1:9" ht="22.5" customHeight="1" thickBot="1" x14ac:dyDescent="0.35">
      <c r="A16" s="39">
        <v>11</v>
      </c>
      <c r="B16" s="64" t="s">
        <v>36</v>
      </c>
      <c r="C16" s="7">
        <v>6</v>
      </c>
      <c r="D16" s="11">
        <v>6</v>
      </c>
      <c r="E16" s="13"/>
      <c r="F16" s="21"/>
      <c r="G16" s="26">
        <f>C16+'сентябрь 2024'!G17</f>
        <v>6</v>
      </c>
      <c r="H16" s="30">
        <f>D16+'сентябрь 2024'!H17</f>
        <v>6</v>
      </c>
      <c r="I16" s="28">
        <f>E16+'сентябрь 2024'!I17</f>
        <v>0</v>
      </c>
    </row>
    <row r="17" spans="1:9" ht="21" thickBot="1" x14ac:dyDescent="0.35">
      <c r="A17" s="39">
        <v>12</v>
      </c>
      <c r="B17" s="64" t="s">
        <v>37</v>
      </c>
      <c r="C17" s="7">
        <v>6</v>
      </c>
      <c r="D17" s="11">
        <v>6</v>
      </c>
      <c r="E17" s="13"/>
      <c r="F17" s="21"/>
      <c r="G17" s="26">
        <f>C17+'сентябрь 2024'!G18</f>
        <v>6</v>
      </c>
      <c r="H17" s="30">
        <f>D17+'сентябрь 2024'!H18</f>
        <v>6</v>
      </c>
      <c r="I17" s="28">
        <f>E17+'сентябрь 2024'!I18</f>
        <v>0</v>
      </c>
    </row>
    <row r="18" spans="1:9" ht="21" thickBot="1" x14ac:dyDescent="0.35">
      <c r="A18" s="40">
        <v>13</v>
      </c>
      <c r="B18" s="65" t="s">
        <v>38</v>
      </c>
      <c r="C18" s="7"/>
      <c r="D18" s="11"/>
      <c r="E18" s="13"/>
      <c r="F18" s="21"/>
      <c r="G18" s="26">
        <f>C18+'сентябрь 2024'!G19</f>
        <v>0</v>
      </c>
      <c r="H18" s="30">
        <f>D18+'сентябрь 2024'!H19</f>
        <v>0</v>
      </c>
      <c r="I18" s="28">
        <f>E18+'сентябрь 2024'!I19</f>
        <v>0</v>
      </c>
    </row>
    <row r="19" spans="1:9" ht="17.25" customHeight="1" thickBot="1" x14ac:dyDescent="0.35">
      <c r="A19" s="39">
        <v>14</v>
      </c>
      <c r="B19" s="65" t="s">
        <v>39</v>
      </c>
      <c r="C19" s="7"/>
      <c r="D19" s="11"/>
      <c r="E19" s="13"/>
      <c r="F19" s="21"/>
      <c r="G19" s="26">
        <f>C19+'сентябрь 2024'!G20</f>
        <v>0</v>
      </c>
      <c r="H19" s="30">
        <f>D19+'сентябрь 2024'!H20</f>
        <v>0</v>
      </c>
      <c r="I19" s="28">
        <f>E19+'сентябрь 2024'!I20</f>
        <v>0</v>
      </c>
    </row>
    <row r="20" spans="1:9" ht="21" thickBot="1" x14ac:dyDescent="0.35">
      <c r="A20" s="39">
        <v>15</v>
      </c>
      <c r="B20" s="65" t="s">
        <v>40</v>
      </c>
      <c r="C20" s="7"/>
      <c r="D20" s="11"/>
      <c r="E20" s="13"/>
      <c r="F20" s="21"/>
      <c r="G20" s="26">
        <f>C20+'сентябрь 2024'!G21</f>
        <v>0</v>
      </c>
      <c r="H20" s="30">
        <f>D20+'сентябрь 2024'!H21</f>
        <v>0</v>
      </c>
      <c r="I20" s="28">
        <f>E20+'сентябрь 2024'!I21</f>
        <v>0</v>
      </c>
    </row>
    <row r="21" spans="1:9" ht="21" thickBot="1" x14ac:dyDescent="0.35">
      <c r="A21" s="39">
        <v>16</v>
      </c>
      <c r="B21" s="65" t="s">
        <v>41</v>
      </c>
      <c r="C21" s="7"/>
      <c r="D21" s="11"/>
      <c r="E21" s="13"/>
      <c r="F21" s="21"/>
      <c r="G21" s="26">
        <f>C21+'сентябрь 2024'!G22</f>
        <v>0</v>
      </c>
      <c r="H21" s="30">
        <f>D21+'сентябрь 2024'!H22</f>
        <v>0</v>
      </c>
      <c r="I21" s="28">
        <f>E21+'сентябрь 2024'!I22</f>
        <v>0</v>
      </c>
    </row>
    <row r="22" spans="1:9" ht="19.5" customHeight="1" thickBot="1" x14ac:dyDescent="0.35">
      <c r="A22" s="39">
        <v>17</v>
      </c>
      <c r="B22" s="64" t="s">
        <v>42</v>
      </c>
      <c r="C22" s="7"/>
      <c r="D22" s="11"/>
      <c r="E22" s="13"/>
      <c r="F22" s="21"/>
      <c r="G22" s="26">
        <f>C22+'сентябрь 2024'!G23</f>
        <v>0</v>
      </c>
      <c r="H22" s="30">
        <f>D22+'сентябрь 2024'!H23</f>
        <v>0</v>
      </c>
      <c r="I22" s="28">
        <f>E22+'сентябрь 2024'!I23</f>
        <v>0</v>
      </c>
    </row>
    <row r="23" spans="1:9" ht="17.25" customHeight="1" thickBot="1" x14ac:dyDescent="0.35">
      <c r="A23" s="39">
        <v>18</v>
      </c>
      <c r="B23" s="65" t="s">
        <v>43</v>
      </c>
      <c r="C23" s="7">
        <v>141</v>
      </c>
      <c r="D23" s="11">
        <v>141</v>
      </c>
      <c r="E23" s="13"/>
      <c r="F23" s="21"/>
      <c r="G23" s="26">
        <f>C23+'сентябрь 2024'!G24</f>
        <v>169</v>
      </c>
      <c r="H23" s="30">
        <f>D23+'сентябрь 2024'!H24</f>
        <v>169</v>
      </c>
      <c r="I23" s="28">
        <f>E23+'сентябрь 2024'!I24</f>
        <v>0</v>
      </c>
    </row>
    <row r="24" spans="1:9" ht="20.25" customHeight="1" thickBot="1" x14ac:dyDescent="0.35">
      <c r="A24" s="39">
        <v>19</v>
      </c>
      <c r="B24" s="64" t="s">
        <v>44</v>
      </c>
      <c r="C24" s="7">
        <v>4</v>
      </c>
      <c r="D24" s="11">
        <v>4</v>
      </c>
      <c r="E24" s="13"/>
      <c r="F24" s="21"/>
      <c r="G24" s="26">
        <f>C24+'сентябрь 2024'!G25</f>
        <v>4</v>
      </c>
      <c r="H24" s="30">
        <f>D24+'сентябрь 2024'!H25</f>
        <v>4</v>
      </c>
      <c r="I24" s="28">
        <f>E24+'сентябрь 2024'!I25</f>
        <v>0</v>
      </c>
    </row>
    <row r="25" spans="1:9" ht="20.25" customHeight="1" thickBot="1" x14ac:dyDescent="0.35">
      <c r="A25" s="39">
        <v>20</v>
      </c>
      <c r="B25" s="65" t="s">
        <v>45</v>
      </c>
      <c r="C25" s="7">
        <v>4</v>
      </c>
      <c r="D25" s="11">
        <v>4</v>
      </c>
      <c r="E25" s="13"/>
      <c r="F25" s="21"/>
      <c r="G25" s="26">
        <f>C25+'сентябрь 2024'!G26</f>
        <v>4</v>
      </c>
      <c r="H25" s="30">
        <f>D25+'сентябрь 2024'!H26</f>
        <v>4</v>
      </c>
      <c r="I25" s="28">
        <f>E25+'сентябрь 2024'!I26</f>
        <v>0</v>
      </c>
    </row>
    <row r="26" spans="1:9" ht="20.25" customHeight="1" thickBot="1" x14ac:dyDescent="0.35">
      <c r="A26" s="39">
        <v>21</v>
      </c>
      <c r="B26" s="65" t="s">
        <v>46</v>
      </c>
      <c r="C26" s="7"/>
      <c r="D26" s="11"/>
      <c r="E26" s="13"/>
      <c r="F26" s="21"/>
      <c r="G26" s="26">
        <f>C26+'сентябрь 2024'!G27</f>
        <v>30</v>
      </c>
      <c r="H26" s="30">
        <f>D26+'сентябрь 2024'!H27</f>
        <v>30</v>
      </c>
      <c r="I26" s="28">
        <f>E26+'сентябрь 2024'!I27</f>
        <v>0</v>
      </c>
    </row>
    <row r="27" spans="1:9" ht="20.25" customHeight="1" thickBot="1" x14ac:dyDescent="0.35">
      <c r="A27" s="39">
        <v>22</v>
      </c>
      <c r="B27" s="64" t="s">
        <v>47</v>
      </c>
      <c r="C27" s="7"/>
      <c r="D27" s="11"/>
      <c r="E27" s="13"/>
      <c r="F27" s="21"/>
      <c r="G27" s="26">
        <f>C27+'сентябрь 2024'!G28</f>
        <v>0</v>
      </c>
      <c r="H27" s="30">
        <f>D27+'сентябрь 2024'!H28</f>
        <v>0</v>
      </c>
      <c r="I27" s="28">
        <f>E27+'сентябрь 2024'!I28</f>
        <v>0</v>
      </c>
    </row>
    <row r="28" spans="1:9" ht="20.25" customHeight="1" thickBot="1" x14ac:dyDescent="0.35">
      <c r="A28" s="39">
        <v>23</v>
      </c>
      <c r="B28" s="64" t="s">
        <v>48</v>
      </c>
      <c r="C28" s="7"/>
      <c r="D28" s="11"/>
      <c r="E28" s="13"/>
      <c r="F28" s="21"/>
      <c r="G28" s="26">
        <f>C28+'сентябрь 2024'!G29</f>
        <v>0</v>
      </c>
      <c r="H28" s="30">
        <f>D28+'сентябрь 2024'!H29</f>
        <v>0</v>
      </c>
      <c r="I28" s="28">
        <f>E28+'сентябрь 2024'!I29</f>
        <v>0</v>
      </c>
    </row>
    <row r="29" spans="1:9" ht="21.75" customHeight="1" thickBot="1" x14ac:dyDescent="0.35">
      <c r="A29" s="39">
        <v>24</v>
      </c>
      <c r="B29" s="65" t="s">
        <v>49</v>
      </c>
      <c r="C29" s="7"/>
      <c r="D29" s="11"/>
      <c r="E29" s="13"/>
      <c r="F29" s="21"/>
      <c r="G29" s="26">
        <f>C29+'сентябрь 2024'!G30</f>
        <v>0</v>
      </c>
      <c r="H29" s="30">
        <f>D29+'сентябрь 2024'!H30</f>
        <v>0</v>
      </c>
      <c r="I29" s="28">
        <f>E29+'сентябрь 2024'!I30</f>
        <v>0</v>
      </c>
    </row>
    <row r="30" spans="1:9" ht="21" thickBot="1" x14ac:dyDescent="0.35">
      <c r="A30" s="39">
        <v>25</v>
      </c>
      <c r="B30" s="64" t="s">
        <v>50</v>
      </c>
      <c r="C30" s="7"/>
      <c r="D30" s="11"/>
      <c r="E30" s="13"/>
      <c r="F30" s="21"/>
      <c r="G30" s="26">
        <f>C30+'сентябрь 2024'!G31</f>
        <v>0</v>
      </c>
      <c r="H30" s="30">
        <f>D30+'сентябрь 2024'!H31</f>
        <v>0</v>
      </c>
      <c r="I30" s="28">
        <f>E30+'сентябрь 2024'!I31</f>
        <v>0</v>
      </c>
    </row>
    <row r="31" spans="1:9" ht="21.75" thickBot="1" x14ac:dyDescent="0.4">
      <c r="A31" s="41"/>
      <c r="B31" s="43" t="s">
        <v>7</v>
      </c>
      <c r="C31" s="34">
        <f>SUM(C7:C30)</f>
        <v>298</v>
      </c>
      <c r="D31" s="33">
        <f>SUM(D7:D30)</f>
        <v>298</v>
      </c>
      <c r="E31" s="34">
        <f>SUM(E7:E30)</f>
        <v>0</v>
      </c>
      <c r="F31" s="33"/>
      <c r="G31" s="35">
        <f>SUM(G7:G30)</f>
        <v>412</v>
      </c>
      <c r="H31" s="36">
        <f>SUM(H7:H30)</f>
        <v>412</v>
      </c>
      <c r="I31" s="37">
        <f>SUM(I7:I30)</f>
        <v>0</v>
      </c>
    </row>
    <row r="34" spans="2:5" ht="18.75" x14ac:dyDescent="0.3">
      <c r="B34" s="18" t="s">
        <v>8</v>
      </c>
      <c r="C34" s="18"/>
      <c r="D34" s="18"/>
      <c r="E34" s="19">
        <f>E31/A30</f>
        <v>0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0 I7:I30">
    <cfRule type="cellIs" dxfId="15" priority="4" operator="greaterThan">
      <formula>0</formula>
    </cfRule>
  </conditionalFormatting>
  <conditionalFormatting sqref="E7:E30 I7:I30">
    <cfRule type="cellIs" dxfId="14" priority="1" operator="greaterThan">
      <formula>0</formula>
    </cfRule>
    <cfRule type="cellIs" dxfId="13" priority="2" operator="greaterThan">
      <formula>0</formula>
    </cfRule>
    <cfRule type="cellIs" dxfId="12" priority="3" operator="greaterThan">
      <formula>0</formula>
    </cfRule>
  </conditionalFormatting>
  <conditionalFormatting sqref="C7:E30">
    <cfRule type="dataBar" priority="90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{F35CE300-FB7D-43DC-8644-8A7277C6E654}</x14:id>
        </ext>
      </extLst>
    </cfRule>
  </conditionalFormatting>
  <conditionalFormatting sqref="G7:I30">
    <cfRule type="dataBar" priority="92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{51FAE99C-4EFD-4110-972A-831FF3F05A04}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5CE300-FB7D-43DC-8644-8A7277C6E65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C7:E30</xm:sqref>
        </x14:conditionalFormatting>
        <x14:conditionalFormatting xmlns:xm="http://schemas.microsoft.com/office/excel/2006/main">
          <x14:cfRule type="dataBar" id="{51FAE99C-4EFD-4110-972A-831FF3F05A0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showWhiteSpace="0" zoomScale="70" zoomScaleNormal="70" workbookViewId="0">
      <selection activeCell="A8" sqref="A8:XFD8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61.140625" customWidth="1"/>
    <col min="7" max="7" width="10.140625" bestFit="1" customWidth="1"/>
  </cols>
  <sheetData>
    <row r="1" spans="1:9" ht="18.75" customHeight="1" x14ac:dyDescent="0.25">
      <c r="A1" s="54" t="s">
        <v>10</v>
      </c>
      <c r="B1" s="54"/>
      <c r="C1" s="54"/>
      <c r="D1" s="54"/>
      <c r="E1" s="54"/>
      <c r="F1" s="54"/>
    </row>
    <row r="2" spans="1:9" ht="18.75" customHeight="1" x14ac:dyDescent="0.25">
      <c r="A2" s="55" t="s">
        <v>17</v>
      </c>
      <c r="B2" s="55"/>
      <c r="C2" s="55"/>
      <c r="D2" s="55"/>
      <c r="E2" s="55"/>
      <c r="F2" s="55"/>
    </row>
    <row r="3" spans="1:9" ht="19.5" thickBot="1" x14ac:dyDescent="0.3">
      <c r="A3" s="1"/>
      <c r="B3" s="54" t="s">
        <v>9</v>
      </c>
      <c r="C3" s="54"/>
      <c r="D3" s="54"/>
      <c r="E3" s="54"/>
      <c r="F3" s="54"/>
    </row>
    <row r="4" spans="1:9" ht="61.5" customHeight="1" thickBot="1" x14ac:dyDescent="0.3">
      <c r="A4" s="56" t="s">
        <v>0</v>
      </c>
      <c r="B4" s="59" t="s">
        <v>1</v>
      </c>
      <c r="C4" s="46" t="s">
        <v>18</v>
      </c>
      <c r="D4" s="47"/>
      <c r="E4" s="48"/>
      <c r="F4" s="61" t="s">
        <v>6</v>
      </c>
      <c r="G4" s="46" t="s">
        <v>19</v>
      </c>
      <c r="H4" s="47"/>
      <c r="I4" s="48"/>
    </row>
    <row r="5" spans="1:9" ht="18.75" customHeight="1" thickBot="1" x14ac:dyDescent="0.3">
      <c r="A5" s="57"/>
      <c r="B5" s="60"/>
      <c r="C5" s="49" t="s">
        <v>2</v>
      </c>
      <c r="D5" s="51" t="s">
        <v>3</v>
      </c>
      <c r="E5" s="52"/>
      <c r="F5" s="62"/>
      <c r="G5" s="49" t="s">
        <v>2</v>
      </c>
      <c r="H5" s="51" t="s">
        <v>3</v>
      </c>
      <c r="I5" s="52"/>
    </row>
    <row r="6" spans="1:9" ht="15.75" customHeight="1" thickBot="1" x14ac:dyDescent="0.3">
      <c r="A6" s="58"/>
      <c r="B6" s="60"/>
      <c r="C6" s="50"/>
      <c r="D6" s="2" t="s">
        <v>5</v>
      </c>
      <c r="E6" s="9" t="s">
        <v>4</v>
      </c>
      <c r="F6" s="63"/>
      <c r="G6" s="53"/>
      <c r="H6" s="3" t="s">
        <v>5</v>
      </c>
      <c r="I6" s="22" t="s">
        <v>4</v>
      </c>
    </row>
    <row r="7" spans="1:9" ht="17.25" customHeight="1" x14ac:dyDescent="0.3">
      <c r="A7" s="15">
        <v>1</v>
      </c>
      <c r="B7" s="44" t="s">
        <v>26</v>
      </c>
      <c r="C7" s="7"/>
      <c r="D7" s="10"/>
      <c r="E7" s="12"/>
      <c r="F7" s="20"/>
      <c r="G7" s="26">
        <f>C7+'октябрь 2024'!G7</f>
        <v>0</v>
      </c>
      <c r="H7" s="30">
        <f>D7+'октябрь 2024'!H7</f>
        <v>0</v>
      </c>
      <c r="I7" s="28">
        <f>E7+'октябрь 2024'!I7</f>
        <v>0</v>
      </c>
    </row>
    <row r="8" spans="1:9" ht="20.25" customHeight="1" x14ac:dyDescent="0.3">
      <c r="A8" s="16">
        <v>3</v>
      </c>
      <c r="B8" s="44" t="s">
        <v>28</v>
      </c>
      <c r="C8" s="7"/>
      <c r="D8" s="11"/>
      <c r="E8" s="13"/>
      <c r="F8" s="21"/>
      <c r="G8" s="27">
        <f>C8+'октябрь 2024'!G8</f>
        <v>37</v>
      </c>
      <c r="H8" s="11">
        <f>D8+'октябрь 2024'!H8</f>
        <v>37</v>
      </c>
      <c r="I8" s="29">
        <f>E8+'октябрь 2024'!I8</f>
        <v>0</v>
      </c>
    </row>
    <row r="9" spans="1:9" ht="17.25" customHeight="1" x14ac:dyDescent="0.3">
      <c r="A9" s="16">
        <v>4</v>
      </c>
      <c r="B9" s="45" t="s">
        <v>29</v>
      </c>
      <c r="C9" s="7"/>
      <c r="D9" s="11"/>
      <c r="E9" s="13"/>
      <c r="F9" s="21"/>
      <c r="G9" s="27">
        <f>C9+'октябрь 2024'!G9</f>
        <v>0</v>
      </c>
      <c r="H9" s="11">
        <f>D9+'октябрь 2024'!H9</f>
        <v>0</v>
      </c>
      <c r="I9" s="29">
        <f>E9+'октябрь 2024'!I9</f>
        <v>0</v>
      </c>
    </row>
    <row r="10" spans="1:9" ht="17.25" customHeight="1" x14ac:dyDescent="0.3">
      <c r="A10" s="17">
        <v>5</v>
      </c>
      <c r="B10" s="45" t="s">
        <v>30</v>
      </c>
      <c r="C10" s="7"/>
      <c r="D10" s="11"/>
      <c r="E10" s="13"/>
      <c r="F10" s="21"/>
      <c r="G10" s="27">
        <f>C10+'октябрь 2024'!G10</f>
        <v>68</v>
      </c>
      <c r="H10" s="11">
        <f>D10+'октябрь 2024'!H10</f>
        <v>68</v>
      </c>
      <c r="I10" s="29">
        <f>E10+'октябрь 2024'!I10</f>
        <v>0</v>
      </c>
    </row>
    <row r="11" spans="1:9" ht="18" customHeight="1" x14ac:dyDescent="0.3">
      <c r="A11" s="16">
        <v>6</v>
      </c>
      <c r="B11" s="44" t="s">
        <v>31</v>
      </c>
      <c r="C11" s="7"/>
      <c r="D11" s="11"/>
      <c r="E11" s="13"/>
      <c r="F11" s="21"/>
      <c r="G11" s="27">
        <f>C11+'октябрь 2024'!G11</f>
        <v>0</v>
      </c>
      <c r="H11" s="11">
        <f>D11+'октябрь 2024'!H11</f>
        <v>0</v>
      </c>
      <c r="I11" s="29">
        <f>E11+'октябрь 2024'!I11</f>
        <v>0</v>
      </c>
    </row>
    <row r="12" spans="1:9" ht="17.25" customHeight="1" x14ac:dyDescent="0.3">
      <c r="A12" s="16">
        <v>7</v>
      </c>
      <c r="B12" s="44" t="s">
        <v>32</v>
      </c>
      <c r="C12" s="7"/>
      <c r="D12" s="11"/>
      <c r="E12" s="13"/>
      <c r="F12" s="21"/>
      <c r="G12" s="27">
        <f>C12+'октябрь 2024'!G12</f>
        <v>44</v>
      </c>
      <c r="H12" s="11">
        <f>D12+'октябрь 2024'!H12</f>
        <v>44</v>
      </c>
      <c r="I12" s="29">
        <f>E12+'октябрь 2024'!I12</f>
        <v>0</v>
      </c>
    </row>
    <row r="13" spans="1:9" ht="20.25" x14ac:dyDescent="0.3">
      <c r="A13" s="16">
        <v>8</v>
      </c>
      <c r="B13" s="45" t="s">
        <v>33</v>
      </c>
      <c r="C13" s="7"/>
      <c r="D13" s="11"/>
      <c r="E13" s="13"/>
      <c r="F13" s="21"/>
      <c r="G13" s="27">
        <f>C13+'октябрь 2024'!G13</f>
        <v>44</v>
      </c>
      <c r="H13" s="11">
        <f>D13+'октябрь 2024'!H13</f>
        <v>44</v>
      </c>
      <c r="I13" s="29">
        <f>E13+'октябрь 2024'!I13</f>
        <v>0</v>
      </c>
    </row>
    <row r="14" spans="1:9" ht="19.5" customHeight="1" x14ac:dyDescent="0.3">
      <c r="A14" s="17">
        <v>9</v>
      </c>
      <c r="B14" s="44" t="s">
        <v>34</v>
      </c>
      <c r="C14" s="7"/>
      <c r="D14" s="11"/>
      <c r="E14" s="13"/>
      <c r="F14" s="21"/>
      <c r="G14" s="27">
        <f>C14+'октябрь 2024'!G14</f>
        <v>0</v>
      </c>
      <c r="H14" s="11">
        <f>D14+'октябрь 2024'!H14</f>
        <v>0</v>
      </c>
      <c r="I14" s="29">
        <f>E14+'октябрь 2024'!I14</f>
        <v>0</v>
      </c>
    </row>
    <row r="15" spans="1:9" ht="20.25" x14ac:dyDescent="0.3">
      <c r="A15" s="16">
        <v>10</v>
      </c>
      <c r="B15" s="44" t="s">
        <v>35</v>
      </c>
      <c r="C15" s="7"/>
      <c r="D15" s="11"/>
      <c r="E15" s="13"/>
      <c r="F15" s="21"/>
      <c r="G15" s="27">
        <f>C15+'октябрь 2024'!G15</f>
        <v>0</v>
      </c>
      <c r="H15" s="11">
        <f>D15+'октябрь 2024'!H15</f>
        <v>0</v>
      </c>
      <c r="I15" s="29">
        <f>E15+'октябрь 2024'!I15</f>
        <v>0</v>
      </c>
    </row>
    <row r="16" spans="1:9" ht="22.5" customHeight="1" x14ac:dyDescent="0.3">
      <c r="A16" s="16">
        <v>11</v>
      </c>
      <c r="B16" s="44" t="s">
        <v>36</v>
      </c>
      <c r="C16" s="7"/>
      <c r="D16" s="11"/>
      <c r="E16" s="13"/>
      <c r="F16" s="21"/>
      <c r="G16" s="27">
        <f>C16+'октябрь 2024'!G16</f>
        <v>6</v>
      </c>
      <c r="H16" s="11">
        <f>D16+'октябрь 2024'!H16</f>
        <v>6</v>
      </c>
      <c r="I16" s="29">
        <f>E16+'октябрь 2024'!I16</f>
        <v>0</v>
      </c>
    </row>
    <row r="17" spans="1:9" ht="20.25" x14ac:dyDescent="0.3">
      <c r="A17" s="16">
        <v>12</v>
      </c>
      <c r="B17" s="44" t="s">
        <v>37</v>
      </c>
      <c r="C17" s="7"/>
      <c r="D17" s="11"/>
      <c r="E17" s="13"/>
      <c r="F17" s="21"/>
      <c r="G17" s="27">
        <f>C17+'октябрь 2024'!G17</f>
        <v>6</v>
      </c>
      <c r="H17" s="11">
        <f>D17+'октябрь 2024'!H17</f>
        <v>6</v>
      </c>
      <c r="I17" s="29">
        <f>E17+'октябрь 2024'!I17</f>
        <v>0</v>
      </c>
    </row>
    <row r="18" spans="1:9" ht="20.25" x14ac:dyDescent="0.3">
      <c r="A18" s="17">
        <v>13</v>
      </c>
      <c r="B18" s="45" t="s">
        <v>38</v>
      </c>
      <c r="C18" s="7"/>
      <c r="D18" s="11"/>
      <c r="E18" s="13"/>
      <c r="F18" s="21"/>
      <c r="G18" s="27">
        <f>C18+'октябрь 2024'!G18</f>
        <v>0</v>
      </c>
      <c r="H18" s="11">
        <f>D18+'октябрь 2024'!H18</f>
        <v>0</v>
      </c>
      <c r="I18" s="29">
        <f>E18+'октябрь 2024'!I18</f>
        <v>0</v>
      </c>
    </row>
    <row r="19" spans="1:9" ht="17.25" customHeight="1" x14ac:dyDescent="0.3">
      <c r="A19" s="16">
        <v>14</v>
      </c>
      <c r="B19" s="45" t="s">
        <v>39</v>
      </c>
      <c r="C19" s="7"/>
      <c r="D19" s="11"/>
      <c r="E19" s="13"/>
      <c r="F19" s="21"/>
      <c r="G19" s="27">
        <f>C19+'октябрь 2024'!G19</f>
        <v>0</v>
      </c>
      <c r="H19" s="11">
        <f>D19+'октябрь 2024'!H19</f>
        <v>0</v>
      </c>
      <c r="I19" s="29">
        <f>E19+'октябрь 2024'!I19</f>
        <v>0</v>
      </c>
    </row>
    <row r="20" spans="1:9" ht="20.25" x14ac:dyDescent="0.3">
      <c r="A20" s="16">
        <v>15</v>
      </c>
      <c r="B20" s="45" t="s">
        <v>40</v>
      </c>
      <c r="C20" s="7"/>
      <c r="D20" s="11"/>
      <c r="E20" s="13"/>
      <c r="F20" s="21"/>
      <c r="G20" s="27">
        <f>C20+'октябрь 2024'!G20</f>
        <v>0</v>
      </c>
      <c r="H20" s="11">
        <f>D20+'октябрь 2024'!H20</f>
        <v>0</v>
      </c>
      <c r="I20" s="29">
        <f>E20+'октябрь 2024'!I20</f>
        <v>0</v>
      </c>
    </row>
    <row r="21" spans="1:9" ht="20.25" x14ac:dyDescent="0.3">
      <c r="A21" s="16">
        <v>16</v>
      </c>
      <c r="B21" s="45" t="s">
        <v>41</v>
      </c>
      <c r="C21" s="7"/>
      <c r="D21" s="11"/>
      <c r="E21" s="13"/>
      <c r="F21" s="21"/>
      <c r="G21" s="27">
        <f>C21+'октябрь 2024'!G21</f>
        <v>0</v>
      </c>
      <c r="H21" s="11">
        <f>D21+'октябрь 2024'!H21</f>
        <v>0</v>
      </c>
      <c r="I21" s="29">
        <f>E21+'октябрь 2024'!I21</f>
        <v>0</v>
      </c>
    </row>
    <row r="22" spans="1:9" ht="19.5" customHeight="1" x14ac:dyDescent="0.3">
      <c r="A22" s="16">
        <v>17</v>
      </c>
      <c r="B22" s="44" t="s">
        <v>42</v>
      </c>
      <c r="C22" s="7"/>
      <c r="D22" s="11"/>
      <c r="E22" s="13"/>
      <c r="F22" s="21"/>
      <c r="G22" s="27">
        <f>C22+'октябрь 2024'!G22</f>
        <v>0</v>
      </c>
      <c r="H22" s="11">
        <f>D22+'октябрь 2024'!H22</f>
        <v>0</v>
      </c>
      <c r="I22" s="29">
        <f>E22+'октябрь 2024'!I22</f>
        <v>0</v>
      </c>
    </row>
    <row r="23" spans="1:9" ht="17.25" customHeight="1" x14ac:dyDescent="0.3">
      <c r="A23" s="16">
        <v>18</v>
      </c>
      <c r="B23" s="45" t="s">
        <v>43</v>
      </c>
      <c r="C23" s="7"/>
      <c r="D23" s="11"/>
      <c r="E23" s="13"/>
      <c r="F23" s="21"/>
      <c r="G23" s="27">
        <f>C23+'октябрь 2024'!G23</f>
        <v>169</v>
      </c>
      <c r="H23" s="11">
        <f>D23+'октябрь 2024'!H23</f>
        <v>169</v>
      </c>
      <c r="I23" s="29">
        <f>E23+'октябрь 2024'!I23</f>
        <v>0</v>
      </c>
    </row>
    <row r="24" spans="1:9" ht="20.25" customHeight="1" x14ac:dyDescent="0.3">
      <c r="A24" s="16">
        <v>19</v>
      </c>
      <c r="B24" s="44" t="s">
        <v>44</v>
      </c>
      <c r="C24" s="7"/>
      <c r="D24" s="11"/>
      <c r="E24" s="13"/>
      <c r="F24" s="21"/>
      <c r="G24" s="27">
        <f>C24+'октябрь 2024'!G24</f>
        <v>4</v>
      </c>
      <c r="H24" s="11">
        <f>D24+'октябрь 2024'!H24</f>
        <v>4</v>
      </c>
      <c r="I24" s="29">
        <f>E24+'октябрь 2024'!I24</f>
        <v>0</v>
      </c>
    </row>
    <row r="25" spans="1:9" ht="20.25" customHeight="1" x14ac:dyDescent="0.3">
      <c r="A25" s="16">
        <v>20</v>
      </c>
      <c r="B25" s="45" t="s">
        <v>45</v>
      </c>
      <c r="C25" s="7"/>
      <c r="D25" s="11"/>
      <c r="E25" s="13"/>
      <c r="F25" s="21"/>
      <c r="G25" s="27">
        <f>C25+'октябрь 2024'!G25</f>
        <v>4</v>
      </c>
      <c r="H25" s="11">
        <f>D25+'октябрь 2024'!H25</f>
        <v>4</v>
      </c>
      <c r="I25" s="29">
        <f>E25+'октябрь 2024'!I25</f>
        <v>0</v>
      </c>
    </row>
    <row r="26" spans="1:9" ht="20.25" customHeight="1" x14ac:dyDescent="0.3">
      <c r="A26" s="16">
        <v>21</v>
      </c>
      <c r="B26" s="45" t="s">
        <v>46</v>
      </c>
      <c r="C26" s="7"/>
      <c r="D26" s="11"/>
      <c r="E26" s="13"/>
      <c r="F26" s="21"/>
      <c r="G26" s="27">
        <f>C26+'октябрь 2024'!G26</f>
        <v>30</v>
      </c>
      <c r="H26" s="11">
        <f>D26+'октябрь 2024'!H26</f>
        <v>30</v>
      </c>
      <c r="I26" s="29">
        <f>E26+'октябрь 2024'!I26</f>
        <v>0</v>
      </c>
    </row>
    <row r="27" spans="1:9" ht="20.25" customHeight="1" x14ac:dyDescent="0.3">
      <c r="A27" s="16">
        <v>22</v>
      </c>
      <c r="B27" s="44" t="s">
        <v>47</v>
      </c>
      <c r="C27" s="7"/>
      <c r="D27" s="11"/>
      <c r="E27" s="13"/>
      <c r="F27" s="21"/>
      <c r="G27" s="27">
        <f>C27+'октябрь 2024'!G27</f>
        <v>0</v>
      </c>
      <c r="H27" s="11">
        <f>D27+'октябрь 2024'!H27</f>
        <v>0</v>
      </c>
      <c r="I27" s="29">
        <f>E27+'октябрь 2024'!I27</f>
        <v>0</v>
      </c>
    </row>
    <row r="28" spans="1:9" ht="20.25" customHeight="1" x14ac:dyDescent="0.3">
      <c r="A28" s="16">
        <v>23</v>
      </c>
      <c r="B28" s="44" t="s">
        <v>48</v>
      </c>
      <c r="C28" s="7"/>
      <c r="D28" s="11"/>
      <c r="E28" s="13"/>
      <c r="F28" s="21"/>
      <c r="G28" s="27">
        <f>C28+'октябрь 2024'!G28</f>
        <v>0</v>
      </c>
      <c r="H28" s="11">
        <f>D28+'октябрь 2024'!H28</f>
        <v>0</v>
      </c>
      <c r="I28" s="29">
        <f>E28+'октябрь 2024'!I28</f>
        <v>0</v>
      </c>
    </row>
    <row r="29" spans="1:9" ht="21.75" customHeight="1" x14ac:dyDescent="0.3">
      <c r="A29" s="16">
        <v>24</v>
      </c>
      <c r="B29" s="45" t="s">
        <v>49</v>
      </c>
      <c r="C29" s="7"/>
      <c r="D29" s="11"/>
      <c r="E29" s="13"/>
      <c r="F29" s="21"/>
      <c r="G29" s="27">
        <f>C29+'октябрь 2024'!G29</f>
        <v>0</v>
      </c>
      <c r="H29" s="11">
        <f>D29+'октябрь 2024'!H29</f>
        <v>0</v>
      </c>
      <c r="I29" s="29">
        <f>E29+'октябрь 2024'!I29</f>
        <v>0</v>
      </c>
    </row>
    <row r="30" spans="1:9" ht="21" thickBot="1" x14ac:dyDescent="0.35">
      <c r="A30" s="16">
        <v>25</v>
      </c>
      <c r="B30" s="44" t="s">
        <v>50</v>
      </c>
      <c r="C30" s="7"/>
      <c r="D30" s="11"/>
      <c r="E30" s="13"/>
      <c r="F30" s="21"/>
      <c r="G30" s="27">
        <f>C30+'октябрь 2024'!G30</f>
        <v>0</v>
      </c>
      <c r="H30" s="11">
        <f>D30+'октябрь 2024'!H30</f>
        <v>0</v>
      </c>
      <c r="I30" s="29">
        <f>E30+'октябрь 2024'!I30</f>
        <v>0</v>
      </c>
    </row>
    <row r="31" spans="1:9" ht="21.75" thickBot="1" x14ac:dyDescent="0.4">
      <c r="A31" s="6"/>
      <c r="B31" s="31" t="s">
        <v>7</v>
      </c>
      <c r="C31" s="32">
        <f>SUM(C7:C30)</f>
        <v>0</v>
      </c>
      <c r="D31" s="33">
        <f>SUM(D7:D30)</f>
        <v>0</v>
      </c>
      <c r="E31" s="34">
        <f>SUM(E7:E30)</f>
        <v>0</v>
      </c>
      <c r="F31" s="33"/>
      <c r="G31" s="35">
        <f>SUM(G7:G30)</f>
        <v>412</v>
      </c>
      <c r="H31" s="36">
        <f>SUM(H7:H30)</f>
        <v>412</v>
      </c>
      <c r="I31" s="37">
        <f>SUM(I7:I30)</f>
        <v>0</v>
      </c>
    </row>
    <row r="34" spans="2:5" ht="18.75" x14ac:dyDescent="0.3">
      <c r="B34" s="18" t="s">
        <v>8</v>
      </c>
      <c r="C34" s="18"/>
      <c r="D34" s="18"/>
      <c r="E34" s="19">
        <f>E31/A30</f>
        <v>0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0 I7:I30">
    <cfRule type="cellIs" dxfId="11" priority="4" operator="greaterThan">
      <formula>0</formula>
    </cfRule>
  </conditionalFormatting>
  <conditionalFormatting sqref="E7:E30 I7:I30">
    <cfRule type="cellIs" dxfId="10" priority="1" operator="greaterThan">
      <formula>0</formula>
    </cfRule>
    <cfRule type="cellIs" dxfId="9" priority="2" operator="greaterThan">
      <formula>0</formula>
    </cfRule>
    <cfRule type="cellIs" dxfId="8" priority="3" operator="greaterThan">
      <formula>0</formula>
    </cfRule>
  </conditionalFormatting>
  <conditionalFormatting sqref="C7:E30">
    <cfRule type="dataBar" priority="109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{F760222E-84CD-46FF-B69A-2B86E6028C5C}</x14:id>
        </ext>
      </extLst>
    </cfRule>
  </conditionalFormatting>
  <conditionalFormatting sqref="G7:I30">
    <cfRule type="dataBar" priority="111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{1288942F-F212-4E9B-84DC-634BBF1C8AF4}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0222E-84CD-46FF-B69A-2B86E6028C5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C7:E30</xm:sqref>
        </x14:conditionalFormatting>
        <x14:conditionalFormatting xmlns:xm="http://schemas.microsoft.com/office/excel/2006/main">
          <x14:cfRule type="dataBar" id="{1288942F-F212-4E9B-84DC-634BBF1C8AF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showWhiteSpace="0" zoomScale="70" zoomScaleNormal="70" workbookViewId="0">
      <selection activeCell="A8" sqref="A8:XFD8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51.42578125" customWidth="1"/>
    <col min="7" max="7" width="10.140625" bestFit="1" customWidth="1"/>
  </cols>
  <sheetData>
    <row r="1" spans="1:9" ht="18.75" customHeight="1" x14ac:dyDescent="0.25">
      <c r="A1" s="54" t="s">
        <v>10</v>
      </c>
      <c r="B1" s="54"/>
      <c r="C1" s="54"/>
      <c r="D1" s="54"/>
      <c r="E1" s="54"/>
      <c r="F1" s="54"/>
    </row>
    <row r="2" spans="1:9" ht="18.75" customHeight="1" x14ac:dyDescent="0.25">
      <c r="A2" s="55" t="s">
        <v>20</v>
      </c>
      <c r="B2" s="55"/>
      <c r="C2" s="55"/>
      <c r="D2" s="55"/>
      <c r="E2" s="55"/>
      <c r="F2" s="55"/>
    </row>
    <row r="3" spans="1:9" ht="19.5" thickBot="1" x14ac:dyDescent="0.3">
      <c r="A3" s="1"/>
      <c r="B3" s="54" t="s">
        <v>9</v>
      </c>
      <c r="C3" s="54"/>
      <c r="D3" s="54"/>
      <c r="E3" s="54"/>
      <c r="F3" s="54"/>
    </row>
    <row r="4" spans="1:9" ht="61.5" customHeight="1" thickBot="1" x14ac:dyDescent="0.3">
      <c r="A4" s="56" t="s">
        <v>0</v>
      </c>
      <c r="B4" s="59" t="s">
        <v>1</v>
      </c>
      <c r="C4" s="46" t="s">
        <v>21</v>
      </c>
      <c r="D4" s="47"/>
      <c r="E4" s="48"/>
      <c r="F4" s="61" t="s">
        <v>6</v>
      </c>
      <c r="G4" s="46" t="s">
        <v>22</v>
      </c>
      <c r="H4" s="47"/>
      <c r="I4" s="48"/>
    </row>
    <row r="5" spans="1:9" ht="18.75" customHeight="1" thickBot="1" x14ac:dyDescent="0.3">
      <c r="A5" s="57"/>
      <c r="B5" s="60"/>
      <c r="C5" s="49" t="s">
        <v>2</v>
      </c>
      <c r="D5" s="51" t="s">
        <v>3</v>
      </c>
      <c r="E5" s="52"/>
      <c r="F5" s="62"/>
      <c r="G5" s="49" t="s">
        <v>2</v>
      </c>
      <c r="H5" s="51" t="s">
        <v>3</v>
      </c>
      <c r="I5" s="52"/>
    </row>
    <row r="6" spans="1:9" ht="15.75" customHeight="1" thickBot="1" x14ac:dyDescent="0.3">
      <c r="A6" s="58"/>
      <c r="B6" s="60"/>
      <c r="C6" s="50"/>
      <c r="D6" s="2" t="s">
        <v>5</v>
      </c>
      <c r="E6" s="9" t="s">
        <v>4</v>
      </c>
      <c r="F6" s="63"/>
      <c r="G6" s="53"/>
      <c r="H6" s="3" t="s">
        <v>5</v>
      </c>
      <c r="I6" s="22" t="s">
        <v>4</v>
      </c>
    </row>
    <row r="7" spans="1:9" ht="17.25" customHeight="1" x14ac:dyDescent="0.3">
      <c r="A7" s="15">
        <v>1</v>
      </c>
      <c r="B7" s="44" t="s">
        <v>26</v>
      </c>
      <c r="C7" s="7"/>
      <c r="D7" s="10"/>
      <c r="E7" s="12"/>
      <c r="F7" s="20"/>
      <c r="G7" s="26">
        <f>C7+'ноябрь 2024'!G7</f>
        <v>0</v>
      </c>
      <c r="H7" s="30">
        <f>D7+'ноябрь 2024'!H7</f>
        <v>0</v>
      </c>
      <c r="I7" s="28">
        <f>E7+'ноябрь 2024'!I7</f>
        <v>0</v>
      </c>
    </row>
    <row r="8" spans="1:9" ht="20.25" customHeight="1" x14ac:dyDescent="0.3">
      <c r="A8" s="16">
        <v>3</v>
      </c>
      <c r="B8" s="44" t="s">
        <v>28</v>
      </c>
      <c r="C8" s="7"/>
      <c r="D8" s="11"/>
      <c r="E8" s="13"/>
      <c r="F8" s="21"/>
      <c r="G8" s="27">
        <f>C8+'ноябрь 2024'!G8</f>
        <v>37</v>
      </c>
      <c r="H8" s="11">
        <f>D8+'ноябрь 2024'!H8</f>
        <v>37</v>
      </c>
      <c r="I8" s="29">
        <f>E8+'ноябрь 2024'!I8</f>
        <v>0</v>
      </c>
    </row>
    <row r="9" spans="1:9" ht="17.25" customHeight="1" x14ac:dyDescent="0.3">
      <c r="A9" s="16">
        <v>4</v>
      </c>
      <c r="B9" s="45" t="s">
        <v>29</v>
      </c>
      <c r="C9" s="7"/>
      <c r="D9" s="11"/>
      <c r="E9" s="13"/>
      <c r="F9" s="21"/>
      <c r="G9" s="27">
        <f>C9+'ноябрь 2024'!G9</f>
        <v>0</v>
      </c>
      <c r="H9" s="11">
        <f>D9+'ноябрь 2024'!H9</f>
        <v>0</v>
      </c>
      <c r="I9" s="29">
        <f>E9+'ноябрь 2024'!I9</f>
        <v>0</v>
      </c>
    </row>
    <row r="10" spans="1:9" ht="17.25" customHeight="1" x14ac:dyDescent="0.3">
      <c r="A10" s="17">
        <v>5</v>
      </c>
      <c r="B10" s="45" t="s">
        <v>30</v>
      </c>
      <c r="C10" s="7"/>
      <c r="D10" s="11"/>
      <c r="E10" s="13"/>
      <c r="F10" s="21"/>
      <c r="G10" s="27">
        <f>C10+'ноябрь 2024'!G10</f>
        <v>68</v>
      </c>
      <c r="H10" s="11">
        <f>D10+'ноябрь 2024'!H10</f>
        <v>68</v>
      </c>
      <c r="I10" s="29">
        <f>E10+'ноябрь 2024'!I10</f>
        <v>0</v>
      </c>
    </row>
    <row r="11" spans="1:9" ht="18" customHeight="1" x14ac:dyDescent="0.3">
      <c r="A11" s="16">
        <v>6</v>
      </c>
      <c r="B11" s="44" t="s">
        <v>31</v>
      </c>
      <c r="C11" s="7"/>
      <c r="D11" s="11"/>
      <c r="E11" s="13"/>
      <c r="F11" s="21"/>
      <c r="G11" s="27">
        <f>C11+'ноябрь 2024'!G11</f>
        <v>0</v>
      </c>
      <c r="H11" s="11">
        <f>D11+'ноябрь 2024'!H11</f>
        <v>0</v>
      </c>
      <c r="I11" s="29">
        <f>E11+'ноябрь 2024'!I11</f>
        <v>0</v>
      </c>
    </row>
    <row r="12" spans="1:9" ht="17.25" customHeight="1" x14ac:dyDescent="0.3">
      <c r="A12" s="16">
        <v>7</v>
      </c>
      <c r="B12" s="44" t="s">
        <v>32</v>
      </c>
      <c r="C12" s="7"/>
      <c r="D12" s="11"/>
      <c r="E12" s="13"/>
      <c r="F12" s="21"/>
      <c r="G12" s="27">
        <f>C12+'ноябрь 2024'!G12</f>
        <v>44</v>
      </c>
      <c r="H12" s="11">
        <f>D12+'ноябрь 2024'!H12</f>
        <v>44</v>
      </c>
      <c r="I12" s="29">
        <f>E12+'ноябрь 2024'!I12</f>
        <v>0</v>
      </c>
    </row>
    <row r="13" spans="1:9" ht="20.25" x14ac:dyDescent="0.3">
      <c r="A13" s="16">
        <v>8</v>
      </c>
      <c r="B13" s="45" t="s">
        <v>33</v>
      </c>
      <c r="C13" s="7"/>
      <c r="D13" s="11"/>
      <c r="E13" s="13"/>
      <c r="F13" s="21"/>
      <c r="G13" s="27">
        <f>C13+'ноябрь 2024'!G13</f>
        <v>44</v>
      </c>
      <c r="H13" s="11">
        <f>D13+'ноябрь 2024'!H13</f>
        <v>44</v>
      </c>
      <c r="I13" s="29">
        <f>E13+'ноябрь 2024'!I13</f>
        <v>0</v>
      </c>
    </row>
    <row r="14" spans="1:9" ht="19.5" customHeight="1" x14ac:dyDescent="0.3">
      <c r="A14" s="17">
        <v>9</v>
      </c>
      <c r="B14" s="44" t="s">
        <v>34</v>
      </c>
      <c r="C14" s="7"/>
      <c r="D14" s="11"/>
      <c r="E14" s="13"/>
      <c r="F14" s="21"/>
      <c r="G14" s="27">
        <f>C14+'ноябрь 2024'!G14</f>
        <v>0</v>
      </c>
      <c r="H14" s="11">
        <f>D14+'ноябрь 2024'!H14</f>
        <v>0</v>
      </c>
      <c r="I14" s="29">
        <f>E14+'ноябрь 2024'!I14</f>
        <v>0</v>
      </c>
    </row>
    <row r="15" spans="1:9" ht="20.25" x14ac:dyDescent="0.3">
      <c r="A15" s="16">
        <v>10</v>
      </c>
      <c r="B15" s="44" t="s">
        <v>35</v>
      </c>
      <c r="C15" s="7"/>
      <c r="D15" s="11"/>
      <c r="E15" s="13"/>
      <c r="F15" s="21"/>
      <c r="G15" s="27">
        <f>C15+'ноябрь 2024'!G15</f>
        <v>0</v>
      </c>
      <c r="H15" s="11">
        <f>D15+'ноябрь 2024'!H15</f>
        <v>0</v>
      </c>
      <c r="I15" s="29">
        <f>E15+'ноябрь 2024'!I15</f>
        <v>0</v>
      </c>
    </row>
    <row r="16" spans="1:9" ht="22.5" customHeight="1" x14ac:dyDescent="0.3">
      <c r="A16" s="16">
        <v>11</v>
      </c>
      <c r="B16" s="44" t="s">
        <v>36</v>
      </c>
      <c r="C16" s="7"/>
      <c r="D16" s="11"/>
      <c r="E16" s="13"/>
      <c r="F16" s="21"/>
      <c r="G16" s="27">
        <f>C16+'ноябрь 2024'!G16</f>
        <v>6</v>
      </c>
      <c r="H16" s="11">
        <f>D16+'ноябрь 2024'!H16</f>
        <v>6</v>
      </c>
      <c r="I16" s="29">
        <f>E16+'ноябрь 2024'!I16</f>
        <v>0</v>
      </c>
    </row>
    <row r="17" spans="1:9" ht="20.25" x14ac:dyDescent="0.3">
      <c r="A17" s="16">
        <v>12</v>
      </c>
      <c r="B17" s="44" t="s">
        <v>37</v>
      </c>
      <c r="C17" s="7"/>
      <c r="D17" s="11"/>
      <c r="E17" s="13"/>
      <c r="F17" s="21"/>
      <c r="G17" s="27">
        <f>C17+'ноябрь 2024'!G17</f>
        <v>6</v>
      </c>
      <c r="H17" s="11">
        <f>D17+'ноябрь 2024'!H17</f>
        <v>6</v>
      </c>
      <c r="I17" s="29">
        <f>E17+'ноябрь 2024'!I17</f>
        <v>0</v>
      </c>
    </row>
    <row r="18" spans="1:9" ht="20.25" x14ac:dyDescent="0.3">
      <c r="A18" s="17">
        <v>13</v>
      </c>
      <c r="B18" s="45" t="s">
        <v>38</v>
      </c>
      <c r="C18" s="7"/>
      <c r="D18" s="11"/>
      <c r="E18" s="13"/>
      <c r="F18" s="21"/>
      <c r="G18" s="27">
        <f>C18+'ноябрь 2024'!G18</f>
        <v>0</v>
      </c>
      <c r="H18" s="11">
        <f>D18+'ноябрь 2024'!H18</f>
        <v>0</v>
      </c>
      <c r="I18" s="29">
        <f>E18+'ноябрь 2024'!I18</f>
        <v>0</v>
      </c>
    </row>
    <row r="19" spans="1:9" ht="17.25" customHeight="1" x14ac:dyDescent="0.3">
      <c r="A19" s="16">
        <v>14</v>
      </c>
      <c r="B19" s="45" t="s">
        <v>39</v>
      </c>
      <c r="C19" s="7"/>
      <c r="D19" s="11"/>
      <c r="E19" s="13"/>
      <c r="F19" s="21"/>
      <c r="G19" s="27">
        <f>C19+'ноябрь 2024'!G19</f>
        <v>0</v>
      </c>
      <c r="H19" s="11">
        <f>D19+'ноябрь 2024'!H19</f>
        <v>0</v>
      </c>
      <c r="I19" s="29">
        <f>E19+'ноябрь 2024'!I19</f>
        <v>0</v>
      </c>
    </row>
    <row r="20" spans="1:9" ht="20.25" x14ac:dyDescent="0.3">
      <c r="A20" s="16">
        <v>15</v>
      </c>
      <c r="B20" s="45" t="s">
        <v>40</v>
      </c>
      <c r="C20" s="7"/>
      <c r="D20" s="11"/>
      <c r="E20" s="13"/>
      <c r="F20" s="21"/>
      <c r="G20" s="27">
        <f>C20+'ноябрь 2024'!G20</f>
        <v>0</v>
      </c>
      <c r="H20" s="11">
        <f>D20+'ноябрь 2024'!H20</f>
        <v>0</v>
      </c>
      <c r="I20" s="29">
        <f>E20+'ноябрь 2024'!I20</f>
        <v>0</v>
      </c>
    </row>
    <row r="21" spans="1:9" ht="20.25" x14ac:dyDescent="0.3">
      <c r="A21" s="16">
        <v>16</v>
      </c>
      <c r="B21" s="45" t="s">
        <v>41</v>
      </c>
      <c r="C21" s="7"/>
      <c r="D21" s="11"/>
      <c r="E21" s="13"/>
      <c r="F21" s="21"/>
      <c r="G21" s="27">
        <f>C21+'ноябрь 2024'!G21</f>
        <v>0</v>
      </c>
      <c r="H21" s="11">
        <f>D21+'ноябрь 2024'!H21</f>
        <v>0</v>
      </c>
      <c r="I21" s="29">
        <f>E21+'ноябрь 2024'!I21</f>
        <v>0</v>
      </c>
    </row>
    <row r="22" spans="1:9" ht="19.5" customHeight="1" x14ac:dyDescent="0.3">
      <c r="A22" s="16">
        <v>17</v>
      </c>
      <c r="B22" s="44" t="s">
        <v>42</v>
      </c>
      <c r="C22" s="7"/>
      <c r="D22" s="11"/>
      <c r="E22" s="13"/>
      <c r="F22" s="21"/>
      <c r="G22" s="27">
        <f>C22+'ноябрь 2024'!G22</f>
        <v>0</v>
      </c>
      <c r="H22" s="11">
        <f>D22+'ноябрь 2024'!H22</f>
        <v>0</v>
      </c>
      <c r="I22" s="29">
        <f>E22+'ноябрь 2024'!I22</f>
        <v>0</v>
      </c>
    </row>
    <row r="23" spans="1:9" ht="17.25" customHeight="1" x14ac:dyDescent="0.3">
      <c r="A23" s="16">
        <v>18</v>
      </c>
      <c r="B23" s="45" t="s">
        <v>43</v>
      </c>
      <c r="C23" s="7"/>
      <c r="D23" s="11"/>
      <c r="E23" s="13"/>
      <c r="F23" s="21"/>
      <c r="G23" s="27">
        <f>C23+'ноябрь 2024'!G23</f>
        <v>169</v>
      </c>
      <c r="H23" s="11">
        <f>D23+'ноябрь 2024'!H23</f>
        <v>169</v>
      </c>
      <c r="I23" s="29">
        <f>E23+'ноябрь 2024'!I23</f>
        <v>0</v>
      </c>
    </row>
    <row r="24" spans="1:9" ht="20.25" customHeight="1" x14ac:dyDescent="0.3">
      <c r="A24" s="16">
        <v>19</v>
      </c>
      <c r="B24" s="44" t="s">
        <v>44</v>
      </c>
      <c r="C24" s="7"/>
      <c r="D24" s="11"/>
      <c r="E24" s="13"/>
      <c r="F24" s="21"/>
      <c r="G24" s="27">
        <f>C24+'ноябрь 2024'!G24</f>
        <v>4</v>
      </c>
      <c r="H24" s="11">
        <f>D24+'ноябрь 2024'!H24</f>
        <v>4</v>
      </c>
      <c r="I24" s="29">
        <f>E24+'ноябрь 2024'!I24</f>
        <v>0</v>
      </c>
    </row>
    <row r="25" spans="1:9" ht="20.25" customHeight="1" x14ac:dyDescent="0.3">
      <c r="A25" s="16">
        <v>20</v>
      </c>
      <c r="B25" s="45" t="s">
        <v>45</v>
      </c>
      <c r="C25" s="7"/>
      <c r="D25" s="11"/>
      <c r="E25" s="13"/>
      <c r="F25" s="21"/>
      <c r="G25" s="27">
        <f>C25+'ноябрь 2024'!G25</f>
        <v>4</v>
      </c>
      <c r="H25" s="11">
        <f>D25+'ноябрь 2024'!H25</f>
        <v>4</v>
      </c>
      <c r="I25" s="29">
        <f>E25+'ноябрь 2024'!I25</f>
        <v>0</v>
      </c>
    </row>
    <row r="26" spans="1:9" ht="20.25" customHeight="1" x14ac:dyDescent="0.3">
      <c r="A26" s="16">
        <v>21</v>
      </c>
      <c r="B26" s="45" t="s">
        <v>46</v>
      </c>
      <c r="C26" s="7"/>
      <c r="D26" s="11"/>
      <c r="E26" s="13"/>
      <c r="F26" s="21"/>
      <c r="G26" s="27">
        <f>C26+'ноябрь 2024'!G26</f>
        <v>30</v>
      </c>
      <c r="H26" s="11">
        <f>D26+'ноябрь 2024'!H26</f>
        <v>30</v>
      </c>
      <c r="I26" s="29">
        <f>E26+'ноябрь 2024'!I26</f>
        <v>0</v>
      </c>
    </row>
    <row r="27" spans="1:9" ht="20.25" customHeight="1" x14ac:dyDescent="0.3">
      <c r="A27" s="16">
        <v>22</v>
      </c>
      <c r="B27" s="44" t="s">
        <v>47</v>
      </c>
      <c r="C27" s="7"/>
      <c r="D27" s="11"/>
      <c r="E27" s="13"/>
      <c r="F27" s="21"/>
      <c r="G27" s="27">
        <f>C27+'ноябрь 2024'!G27</f>
        <v>0</v>
      </c>
      <c r="H27" s="11">
        <f>D27+'ноябрь 2024'!H27</f>
        <v>0</v>
      </c>
      <c r="I27" s="29">
        <f>E27+'ноябрь 2024'!I27</f>
        <v>0</v>
      </c>
    </row>
    <row r="28" spans="1:9" ht="20.25" customHeight="1" x14ac:dyDescent="0.3">
      <c r="A28" s="16">
        <v>23</v>
      </c>
      <c r="B28" s="44" t="s">
        <v>48</v>
      </c>
      <c r="C28" s="7"/>
      <c r="D28" s="11"/>
      <c r="E28" s="13"/>
      <c r="F28" s="21"/>
      <c r="G28" s="27">
        <f>C28+'ноябрь 2024'!G28</f>
        <v>0</v>
      </c>
      <c r="H28" s="11">
        <f>D28+'ноябрь 2024'!H28</f>
        <v>0</v>
      </c>
      <c r="I28" s="29">
        <f>E28+'ноябрь 2024'!I28</f>
        <v>0</v>
      </c>
    </row>
    <row r="29" spans="1:9" ht="21.75" customHeight="1" x14ac:dyDescent="0.3">
      <c r="A29" s="16">
        <v>24</v>
      </c>
      <c r="B29" s="45" t="s">
        <v>49</v>
      </c>
      <c r="C29" s="7"/>
      <c r="D29" s="11"/>
      <c r="E29" s="13"/>
      <c r="F29" s="21"/>
      <c r="G29" s="27">
        <f>C29+'ноябрь 2024'!G29</f>
        <v>0</v>
      </c>
      <c r="H29" s="11">
        <f>D29+'ноябрь 2024'!H29</f>
        <v>0</v>
      </c>
      <c r="I29" s="29">
        <f>E29+'ноябрь 2024'!I29</f>
        <v>0</v>
      </c>
    </row>
    <row r="30" spans="1:9" ht="21" thickBot="1" x14ac:dyDescent="0.35">
      <c r="A30" s="16">
        <v>25</v>
      </c>
      <c r="B30" s="44" t="s">
        <v>50</v>
      </c>
      <c r="C30" s="7"/>
      <c r="D30" s="11"/>
      <c r="E30" s="13"/>
      <c r="F30" s="21"/>
      <c r="G30" s="27">
        <f>C30+'ноябрь 2024'!G30</f>
        <v>0</v>
      </c>
      <c r="H30" s="11">
        <f>D30+'ноябрь 2024'!H30</f>
        <v>0</v>
      </c>
      <c r="I30" s="29">
        <f>E30+'ноябрь 2024'!I30</f>
        <v>0</v>
      </c>
    </row>
    <row r="31" spans="1:9" ht="21.75" thickBot="1" x14ac:dyDescent="0.4">
      <c r="A31" s="6"/>
      <c r="B31" s="43" t="s">
        <v>7</v>
      </c>
      <c r="C31" s="34">
        <f>SUM(C7:C30)</f>
        <v>0</v>
      </c>
      <c r="D31" s="33">
        <f>SUM(D7:D30)</f>
        <v>0</v>
      </c>
      <c r="E31" s="34">
        <f>SUM(E7:E30)</f>
        <v>0</v>
      </c>
      <c r="F31" s="33"/>
      <c r="G31" s="35">
        <f>SUM(G7:G30)</f>
        <v>412</v>
      </c>
      <c r="H31" s="36">
        <f>SUM(H7:H30)</f>
        <v>412</v>
      </c>
      <c r="I31" s="37">
        <f>SUM(I7:I30)</f>
        <v>0</v>
      </c>
    </row>
    <row r="34" spans="2:5" ht="18.75" x14ac:dyDescent="0.3">
      <c r="B34" s="18" t="s">
        <v>8</v>
      </c>
      <c r="C34" s="18"/>
      <c r="D34" s="18"/>
      <c r="E34" s="19">
        <f>E31/A30</f>
        <v>0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0 I7:I30">
    <cfRule type="cellIs" dxfId="7" priority="4" operator="greaterThan">
      <formula>0</formula>
    </cfRule>
  </conditionalFormatting>
  <conditionalFormatting sqref="E7:E30 I7:I30">
    <cfRule type="cellIs" dxfId="6" priority="1" operator="greaterThan">
      <formula>0</formula>
    </cfRule>
    <cfRule type="cellIs" dxfId="5" priority="2" operator="greaterThan">
      <formula>0</formula>
    </cfRule>
    <cfRule type="cellIs" dxfId="4" priority="3" operator="greaterThan">
      <formula>0</formula>
    </cfRule>
  </conditionalFormatting>
  <conditionalFormatting sqref="C7:E30">
    <cfRule type="dataBar" priority="128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{F1D74EF9-FA29-4842-BCE9-4DE3E3C779AB}</x14:id>
        </ext>
      </extLst>
    </cfRule>
  </conditionalFormatting>
  <conditionalFormatting sqref="G7:I30">
    <cfRule type="dataBar" priority="130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{B8C5A1F7-E673-45CA-B77F-9C8A7409E24B}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D74EF9-FA29-4842-BCE9-4DE3E3C779A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C7:E30</xm:sqref>
        </x14:conditionalFormatting>
        <x14:conditionalFormatting xmlns:xm="http://schemas.microsoft.com/office/excel/2006/main">
          <x14:cfRule type="dataBar" id="{B8C5A1F7-E673-45CA-B77F-9C8A7409E24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showWhiteSpace="0" zoomScale="70" zoomScaleNormal="70" workbookViewId="0">
      <selection activeCell="A8" sqref="A8:XFD8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62" customWidth="1"/>
    <col min="7" max="7" width="10.140625" bestFit="1" customWidth="1"/>
  </cols>
  <sheetData>
    <row r="1" spans="1:9" ht="18.75" customHeight="1" x14ac:dyDescent="0.25">
      <c r="A1" s="54" t="s">
        <v>10</v>
      </c>
      <c r="B1" s="54"/>
      <c r="C1" s="54"/>
      <c r="D1" s="54"/>
      <c r="E1" s="54"/>
      <c r="F1" s="54"/>
    </row>
    <row r="2" spans="1:9" ht="18.75" customHeight="1" x14ac:dyDescent="0.25">
      <c r="A2" s="55" t="s">
        <v>23</v>
      </c>
      <c r="B2" s="55"/>
      <c r="C2" s="55"/>
      <c r="D2" s="55"/>
      <c r="E2" s="55"/>
      <c r="F2" s="55"/>
    </row>
    <row r="3" spans="1:9" ht="19.5" thickBot="1" x14ac:dyDescent="0.3">
      <c r="A3" s="1"/>
      <c r="B3" s="54" t="s">
        <v>9</v>
      </c>
      <c r="C3" s="54"/>
      <c r="D3" s="54"/>
      <c r="E3" s="54"/>
      <c r="F3" s="54"/>
    </row>
    <row r="4" spans="1:9" ht="61.5" customHeight="1" thickBot="1" x14ac:dyDescent="0.3">
      <c r="A4" s="56" t="s">
        <v>0</v>
      </c>
      <c r="B4" s="59" t="s">
        <v>1</v>
      </c>
      <c r="C4" s="46" t="s">
        <v>24</v>
      </c>
      <c r="D4" s="47"/>
      <c r="E4" s="48"/>
      <c r="F4" s="61" t="s">
        <v>6</v>
      </c>
      <c r="G4" s="46" t="s">
        <v>25</v>
      </c>
      <c r="H4" s="47"/>
      <c r="I4" s="48"/>
    </row>
    <row r="5" spans="1:9" ht="18.75" customHeight="1" thickBot="1" x14ac:dyDescent="0.3">
      <c r="A5" s="57"/>
      <c r="B5" s="60"/>
      <c r="C5" s="49" t="s">
        <v>2</v>
      </c>
      <c r="D5" s="51" t="s">
        <v>3</v>
      </c>
      <c r="E5" s="52"/>
      <c r="F5" s="62"/>
      <c r="G5" s="49" t="s">
        <v>2</v>
      </c>
      <c r="H5" s="51" t="s">
        <v>3</v>
      </c>
      <c r="I5" s="52"/>
    </row>
    <row r="6" spans="1:9" ht="15.75" customHeight="1" thickBot="1" x14ac:dyDescent="0.3">
      <c r="A6" s="58"/>
      <c r="B6" s="60"/>
      <c r="C6" s="50"/>
      <c r="D6" s="2" t="s">
        <v>5</v>
      </c>
      <c r="E6" s="9" t="s">
        <v>4</v>
      </c>
      <c r="F6" s="63"/>
      <c r="G6" s="53"/>
      <c r="H6" s="3" t="s">
        <v>5</v>
      </c>
      <c r="I6" s="22" t="s">
        <v>4</v>
      </c>
    </row>
    <row r="7" spans="1:9" ht="17.25" customHeight="1" thickBot="1" x14ac:dyDescent="0.35">
      <c r="A7" s="15">
        <v>1</v>
      </c>
      <c r="B7" s="44" t="s">
        <v>26</v>
      </c>
      <c r="C7" s="7"/>
      <c r="D7" s="10"/>
      <c r="E7" s="12"/>
      <c r="F7" s="20"/>
      <c r="G7" s="26">
        <f>C7+'декабрь 2024'!G7</f>
        <v>0</v>
      </c>
      <c r="H7" s="30">
        <f>D7+'декабрь 2024'!H7</f>
        <v>0</v>
      </c>
      <c r="I7" s="28">
        <f>E7+'декабрь 2024'!I7</f>
        <v>0</v>
      </c>
    </row>
    <row r="8" spans="1:9" ht="20.25" customHeight="1" thickBot="1" x14ac:dyDescent="0.35">
      <c r="A8" s="16">
        <v>3</v>
      </c>
      <c r="B8" s="44" t="s">
        <v>28</v>
      </c>
      <c r="C8" s="7"/>
      <c r="D8" s="11"/>
      <c r="E8" s="13"/>
      <c r="F8" s="21"/>
      <c r="G8" s="26">
        <f>C8+'декабрь 2024'!G8</f>
        <v>37</v>
      </c>
      <c r="H8" s="30">
        <f>D8+'декабрь 2024'!H8</f>
        <v>37</v>
      </c>
      <c r="I8" s="28">
        <f>E8+'декабрь 2024'!I8</f>
        <v>0</v>
      </c>
    </row>
    <row r="9" spans="1:9" ht="17.25" customHeight="1" thickBot="1" x14ac:dyDescent="0.35">
      <c r="A9" s="16">
        <v>4</v>
      </c>
      <c r="B9" s="45" t="s">
        <v>29</v>
      </c>
      <c r="C9" s="7"/>
      <c r="D9" s="11"/>
      <c r="E9" s="13"/>
      <c r="F9" s="21"/>
      <c r="G9" s="26">
        <f>C9+'декабрь 2024'!G9</f>
        <v>0</v>
      </c>
      <c r="H9" s="30">
        <f>D9+'декабрь 2024'!H9</f>
        <v>0</v>
      </c>
      <c r="I9" s="28">
        <f>E9+'декабрь 2024'!I9</f>
        <v>0</v>
      </c>
    </row>
    <row r="10" spans="1:9" ht="17.25" customHeight="1" thickBot="1" x14ac:dyDescent="0.35">
      <c r="A10" s="17">
        <v>5</v>
      </c>
      <c r="B10" s="45" t="s">
        <v>30</v>
      </c>
      <c r="C10" s="7"/>
      <c r="D10" s="11"/>
      <c r="E10" s="13"/>
      <c r="F10" s="21"/>
      <c r="G10" s="26">
        <f>C10+'декабрь 2024'!G10</f>
        <v>68</v>
      </c>
      <c r="H10" s="30">
        <f>D10+'декабрь 2024'!H10</f>
        <v>68</v>
      </c>
      <c r="I10" s="28">
        <f>E10+'декабрь 2024'!I10</f>
        <v>0</v>
      </c>
    </row>
    <row r="11" spans="1:9" ht="18" customHeight="1" thickBot="1" x14ac:dyDescent="0.35">
      <c r="A11" s="16">
        <v>6</v>
      </c>
      <c r="B11" s="44" t="s">
        <v>31</v>
      </c>
      <c r="C11" s="7"/>
      <c r="D11" s="11"/>
      <c r="E11" s="13"/>
      <c r="F11" s="21"/>
      <c r="G11" s="26">
        <f>C11+'декабрь 2024'!G11</f>
        <v>0</v>
      </c>
      <c r="H11" s="30">
        <f>D11+'декабрь 2024'!H11</f>
        <v>0</v>
      </c>
      <c r="I11" s="28">
        <f>E11+'декабрь 2024'!I11</f>
        <v>0</v>
      </c>
    </row>
    <row r="12" spans="1:9" ht="17.25" customHeight="1" thickBot="1" x14ac:dyDescent="0.35">
      <c r="A12" s="16">
        <v>7</v>
      </c>
      <c r="B12" s="44" t="s">
        <v>32</v>
      </c>
      <c r="C12" s="7"/>
      <c r="D12" s="11"/>
      <c r="E12" s="13"/>
      <c r="F12" s="21"/>
      <c r="G12" s="26">
        <f>C12+'декабрь 2024'!G12</f>
        <v>44</v>
      </c>
      <c r="H12" s="30">
        <f>D12+'декабрь 2024'!H12</f>
        <v>44</v>
      </c>
      <c r="I12" s="28">
        <f>E12+'декабрь 2024'!I12</f>
        <v>0</v>
      </c>
    </row>
    <row r="13" spans="1:9" ht="21" thickBot="1" x14ac:dyDescent="0.35">
      <c r="A13" s="16">
        <v>8</v>
      </c>
      <c r="B13" s="45" t="s">
        <v>33</v>
      </c>
      <c r="C13" s="7"/>
      <c r="D13" s="11"/>
      <c r="E13" s="13"/>
      <c r="F13" s="21"/>
      <c r="G13" s="26">
        <f>C13+'декабрь 2024'!G13</f>
        <v>44</v>
      </c>
      <c r="H13" s="30">
        <f>D13+'декабрь 2024'!H13</f>
        <v>44</v>
      </c>
      <c r="I13" s="28">
        <f>E13+'декабрь 2024'!I13</f>
        <v>0</v>
      </c>
    </row>
    <row r="14" spans="1:9" ht="19.5" customHeight="1" thickBot="1" x14ac:dyDescent="0.35">
      <c r="A14" s="17">
        <v>9</v>
      </c>
      <c r="B14" s="44" t="s">
        <v>34</v>
      </c>
      <c r="C14" s="7"/>
      <c r="D14" s="11"/>
      <c r="E14" s="13"/>
      <c r="F14" s="21"/>
      <c r="G14" s="26">
        <f>C14+'декабрь 2024'!G14</f>
        <v>0</v>
      </c>
      <c r="H14" s="30">
        <f>D14+'декабрь 2024'!H14</f>
        <v>0</v>
      </c>
      <c r="I14" s="28">
        <f>E14+'декабрь 2024'!I14</f>
        <v>0</v>
      </c>
    </row>
    <row r="15" spans="1:9" ht="21" thickBot="1" x14ac:dyDescent="0.35">
      <c r="A15" s="16">
        <v>10</v>
      </c>
      <c r="B15" s="44" t="s">
        <v>35</v>
      </c>
      <c r="C15" s="7"/>
      <c r="D15" s="11"/>
      <c r="E15" s="13"/>
      <c r="F15" s="21"/>
      <c r="G15" s="26">
        <f>C15+'декабрь 2024'!G15</f>
        <v>0</v>
      </c>
      <c r="H15" s="30">
        <f>D15+'декабрь 2024'!H15</f>
        <v>0</v>
      </c>
      <c r="I15" s="28">
        <f>E15+'декабрь 2024'!I15</f>
        <v>0</v>
      </c>
    </row>
    <row r="16" spans="1:9" ht="22.5" customHeight="1" thickBot="1" x14ac:dyDescent="0.35">
      <c r="A16" s="16">
        <v>11</v>
      </c>
      <c r="B16" s="44" t="s">
        <v>36</v>
      </c>
      <c r="C16" s="7"/>
      <c r="D16" s="11"/>
      <c r="E16" s="13"/>
      <c r="F16" s="21"/>
      <c r="G16" s="26">
        <f>C16+'декабрь 2024'!G16</f>
        <v>6</v>
      </c>
      <c r="H16" s="30">
        <f>D16+'декабрь 2024'!H16</f>
        <v>6</v>
      </c>
      <c r="I16" s="28">
        <f>E16+'декабрь 2024'!I16</f>
        <v>0</v>
      </c>
    </row>
    <row r="17" spans="1:9" ht="21" thickBot="1" x14ac:dyDescent="0.35">
      <c r="A17" s="16">
        <v>12</v>
      </c>
      <c r="B17" s="44" t="s">
        <v>37</v>
      </c>
      <c r="C17" s="7"/>
      <c r="D17" s="11"/>
      <c r="E17" s="13"/>
      <c r="F17" s="21"/>
      <c r="G17" s="26">
        <f>C17+'декабрь 2024'!G17</f>
        <v>6</v>
      </c>
      <c r="H17" s="30">
        <f>D17+'декабрь 2024'!H17</f>
        <v>6</v>
      </c>
      <c r="I17" s="28">
        <f>E17+'декабрь 2024'!I17</f>
        <v>0</v>
      </c>
    </row>
    <row r="18" spans="1:9" ht="21" thickBot="1" x14ac:dyDescent="0.35">
      <c r="A18" s="17">
        <v>13</v>
      </c>
      <c r="B18" s="45" t="s">
        <v>38</v>
      </c>
      <c r="C18" s="7"/>
      <c r="D18" s="11"/>
      <c r="E18" s="13"/>
      <c r="F18" s="21"/>
      <c r="G18" s="26">
        <f>C18+'декабрь 2024'!G18</f>
        <v>0</v>
      </c>
      <c r="H18" s="30">
        <f>D18+'декабрь 2024'!H18</f>
        <v>0</v>
      </c>
      <c r="I18" s="28">
        <f>E18+'декабрь 2024'!I18</f>
        <v>0</v>
      </c>
    </row>
    <row r="19" spans="1:9" ht="17.25" customHeight="1" thickBot="1" x14ac:dyDescent="0.35">
      <c r="A19" s="16">
        <v>14</v>
      </c>
      <c r="B19" s="45" t="s">
        <v>39</v>
      </c>
      <c r="C19" s="7"/>
      <c r="D19" s="11"/>
      <c r="E19" s="13"/>
      <c r="F19" s="21"/>
      <c r="G19" s="26">
        <f>C19+'декабрь 2024'!G19</f>
        <v>0</v>
      </c>
      <c r="H19" s="30">
        <f>D19+'декабрь 2024'!H19</f>
        <v>0</v>
      </c>
      <c r="I19" s="28">
        <f>E19+'декабрь 2024'!I19</f>
        <v>0</v>
      </c>
    </row>
    <row r="20" spans="1:9" ht="21" thickBot="1" x14ac:dyDescent="0.35">
      <c r="A20" s="16">
        <v>15</v>
      </c>
      <c r="B20" s="45" t="s">
        <v>40</v>
      </c>
      <c r="C20" s="7"/>
      <c r="D20" s="11"/>
      <c r="E20" s="13"/>
      <c r="F20" s="21"/>
      <c r="G20" s="26">
        <f>C20+'декабрь 2024'!G20</f>
        <v>0</v>
      </c>
      <c r="H20" s="30">
        <f>D20+'декабрь 2024'!H20</f>
        <v>0</v>
      </c>
      <c r="I20" s="28">
        <f>E20+'декабрь 2024'!I20</f>
        <v>0</v>
      </c>
    </row>
    <row r="21" spans="1:9" ht="21" thickBot="1" x14ac:dyDescent="0.35">
      <c r="A21" s="16">
        <v>16</v>
      </c>
      <c r="B21" s="45" t="s">
        <v>41</v>
      </c>
      <c r="C21" s="7"/>
      <c r="D21" s="11"/>
      <c r="E21" s="13"/>
      <c r="F21" s="21"/>
      <c r="G21" s="26">
        <f>C21+'декабрь 2024'!G21</f>
        <v>0</v>
      </c>
      <c r="H21" s="30">
        <f>D21+'декабрь 2024'!H21</f>
        <v>0</v>
      </c>
      <c r="I21" s="28">
        <f>E21+'декабрь 2024'!I21</f>
        <v>0</v>
      </c>
    </row>
    <row r="22" spans="1:9" ht="19.5" customHeight="1" thickBot="1" x14ac:dyDescent="0.35">
      <c r="A22" s="16">
        <v>17</v>
      </c>
      <c r="B22" s="44" t="s">
        <v>42</v>
      </c>
      <c r="C22" s="7"/>
      <c r="D22" s="11"/>
      <c r="E22" s="13"/>
      <c r="F22" s="21"/>
      <c r="G22" s="26">
        <f>C22+'декабрь 2024'!G22</f>
        <v>0</v>
      </c>
      <c r="H22" s="30">
        <f>D22+'декабрь 2024'!H22</f>
        <v>0</v>
      </c>
      <c r="I22" s="28">
        <f>E22+'декабрь 2024'!I22</f>
        <v>0</v>
      </c>
    </row>
    <row r="23" spans="1:9" ht="17.25" customHeight="1" thickBot="1" x14ac:dyDescent="0.35">
      <c r="A23" s="16">
        <v>18</v>
      </c>
      <c r="B23" s="45" t="s">
        <v>43</v>
      </c>
      <c r="C23" s="7"/>
      <c r="D23" s="11"/>
      <c r="E23" s="13"/>
      <c r="F23" s="21"/>
      <c r="G23" s="26">
        <f>C23+'декабрь 2024'!G23</f>
        <v>169</v>
      </c>
      <c r="H23" s="30">
        <f>D23+'декабрь 2024'!H23</f>
        <v>169</v>
      </c>
      <c r="I23" s="28">
        <f>E23+'декабрь 2024'!I23</f>
        <v>0</v>
      </c>
    </row>
    <row r="24" spans="1:9" ht="20.25" customHeight="1" thickBot="1" x14ac:dyDescent="0.35">
      <c r="A24" s="16">
        <v>19</v>
      </c>
      <c r="B24" s="44" t="s">
        <v>44</v>
      </c>
      <c r="C24" s="7"/>
      <c r="D24" s="11"/>
      <c r="E24" s="13"/>
      <c r="F24" s="21"/>
      <c r="G24" s="26">
        <f>C24+'декабрь 2024'!G24</f>
        <v>4</v>
      </c>
      <c r="H24" s="30">
        <f>D24+'декабрь 2024'!H24</f>
        <v>4</v>
      </c>
      <c r="I24" s="28">
        <f>E24+'декабрь 2024'!I24</f>
        <v>0</v>
      </c>
    </row>
    <row r="25" spans="1:9" ht="20.25" customHeight="1" thickBot="1" x14ac:dyDescent="0.35">
      <c r="A25" s="16">
        <v>20</v>
      </c>
      <c r="B25" s="45" t="s">
        <v>45</v>
      </c>
      <c r="C25" s="7"/>
      <c r="D25" s="11"/>
      <c r="E25" s="13"/>
      <c r="F25" s="21"/>
      <c r="G25" s="26">
        <f>C25+'декабрь 2024'!G25</f>
        <v>4</v>
      </c>
      <c r="H25" s="30">
        <f>D25+'декабрь 2024'!H25</f>
        <v>4</v>
      </c>
      <c r="I25" s="28">
        <f>E25+'декабрь 2024'!I25</f>
        <v>0</v>
      </c>
    </row>
    <row r="26" spans="1:9" ht="20.25" customHeight="1" thickBot="1" x14ac:dyDescent="0.35">
      <c r="A26" s="16">
        <v>21</v>
      </c>
      <c r="B26" s="45" t="s">
        <v>46</v>
      </c>
      <c r="C26" s="7"/>
      <c r="D26" s="11"/>
      <c r="E26" s="13"/>
      <c r="F26" s="21"/>
      <c r="G26" s="26">
        <f>C26+'декабрь 2024'!G26</f>
        <v>30</v>
      </c>
      <c r="H26" s="30">
        <f>D26+'декабрь 2024'!H26</f>
        <v>30</v>
      </c>
      <c r="I26" s="28">
        <f>E26+'декабрь 2024'!I26</f>
        <v>0</v>
      </c>
    </row>
    <row r="27" spans="1:9" ht="20.25" customHeight="1" thickBot="1" x14ac:dyDescent="0.35">
      <c r="A27" s="16">
        <v>22</v>
      </c>
      <c r="B27" s="44" t="s">
        <v>47</v>
      </c>
      <c r="C27" s="7"/>
      <c r="D27" s="11"/>
      <c r="E27" s="13"/>
      <c r="F27" s="21"/>
      <c r="G27" s="26">
        <f>C27+'декабрь 2024'!G27</f>
        <v>0</v>
      </c>
      <c r="H27" s="30">
        <f>D27+'декабрь 2024'!H27</f>
        <v>0</v>
      </c>
      <c r="I27" s="28">
        <f>E27+'декабрь 2024'!I27</f>
        <v>0</v>
      </c>
    </row>
    <row r="28" spans="1:9" ht="20.25" customHeight="1" thickBot="1" x14ac:dyDescent="0.35">
      <c r="A28" s="16">
        <v>23</v>
      </c>
      <c r="B28" s="44" t="s">
        <v>48</v>
      </c>
      <c r="C28" s="7"/>
      <c r="D28" s="11"/>
      <c r="E28" s="13"/>
      <c r="F28" s="21"/>
      <c r="G28" s="26">
        <f>C28+'декабрь 2024'!G28</f>
        <v>0</v>
      </c>
      <c r="H28" s="30">
        <f>D28+'декабрь 2024'!H28</f>
        <v>0</v>
      </c>
      <c r="I28" s="28">
        <f>E28+'декабрь 2024'!I28</f>
        <v>0</v>
      </c>
    </row>
    <row r="29" spans="1:9" ht="21.75" customHeight="1" thickBot="1" x14ac:dyDescent="0.35">
      <c r="A29" s="16">
        <v>24</v>
      </c>
      <c r="B29" s="45" t="s">
        <v>49</v>
      </c>
      <c r="C29" s="7"/>
      <c r="D29" s="11"/>
      <c r="E29" s="13"/>
      <c r="F29" s="21"/>
      <c r="G29" s="26">
        <f>C29+'декабрь 2024'!G29</f>
        <v>0</v>
      </c>
      <c r="H29" s="30">
        <f>D29+'декабрь 2024'!H29</f>
        <v>0</v>
      </c>
      <c r="I29" s="28">
        <f>E29+'декабрь 2024'!I29</f>
        <v>0</v>
      </c>
    </row>
    <row r="30" spans="1:9" ht="21" thickBot="1" x14ac:dyDescent="0.35">
      <c r="A30" s="16">
        <v>25</v>
      </c>
      <c r="B30" s="44" t="s">
        <v>50</v>
      </c>
      <c r="C30" s="7"/>
      <c r="D30" s="11"/>
      <c r="E30" s="13"/>
      <c r="F30" s="21"/>
      <c r="G30" s="26">
        <f>C30+'декабрь 2024'!G30</f>
        <v>0</v>
      </c>
      <c r="H30" s="30">
        <f>D30+'декабрь 2024'!H30</f>
        <v>0</v>
      </c>
      <c r="I30" s="28">
        <f>E30+'декабрь 2024'!I30</f>
        <v>0</v>
      </c>
    </row>
    <row r="31" spans="1:9" ht="21.75" thickBot="1" x14ac:dyDescent="0.4">
      <c r="A31" s="6"/>
      <c r="B31" s="31" t="s">
        <v>7</v>
      </c>
      <c r="C31" s="32">
        <f>SUM(C7:C30)</f>
        <v>0</v>
      </c>
      <c r="D31" s="33">
        <f>SUM(D7:D30)</f>
        <v>0</v>
      </c>
      <c r="E31" s="34">
        <f>SUM(E7:E30)</f>
        <v>0</v>
      </c>
      <c r="F31" s="33"/>
      <c r="G31" s="32">
        <f>SUM(G7:G30)</f>
        <v>412</v>
      </c>
      <c r="H31" s="33">
        <f>SUM(H7:H30)</f>
        <v>412</v>
      </c>
      <c r="I31" s="42">
        <f>SUM(I7:I30)</f>
        <v>0</v>
      </c>
    </row>
    <row r="34" spans="2:5" ht="18.75" x14ac:dyDescent="0.3">
      <c r="B34" s="18" t="s">
        <v>8</v>
      </c>
      <c r="C34" s="18"/>
      <c r="D34" s="18"/>
      <c r="E34" s="19">
        <f>E31/A30</f>
        <v>0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0 I7:I30">
    <cfRule type="cellIs" dxfId="3" priority="4" operator="greaterThan">
      <formula>0</formula>
    </cfRule>
  </conditionalFormatting>
  <conditionalFormatting sqref="E7:E30 I7:I30">
    <cfRule type="cellIs" dxfId="2" priority="1" operator="greaterThan">
      <formula>0</formula>
    </cfRule>
    <cfRule type="cellIs" dxfId="1" priority="2" operator="greaterThan">
      <formula>0</formula>
    </cfRule>
    <cfRule type="cellIs" dxfId="0" priority="3" operator="greaterThan">
      <formula>0</formula>
    </cfRule>
  </conditionalFormatting>
  <conditionalFormatting sqref="C7:E30">
    <cfRule type="dataBar" priority="147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{973EB507-5CEB-4BDD-AEA2-FB36D1595A76}</x14:id>
        </ext>
      </extLst>
    </cfRule>
  </conditionalFormatting>
  <conditionalFormatting sqref="G7:I30">
    <cfRule type="dataBar" priority="149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{85AB898B-66D5-43A9-928D-DAFD5566978C}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3EB507-5CEB-4BDD-AEA2-FB36D1595A7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C7:E30</xm:sqref>
        </x14:conditionalFormatting>
        <x14:conditionalFormatting xmlns:xm="http://schemas.microsoft.com/office/excel/2006/main">
          <x14:cfRule type="dataBar" id="{85AB898B-66D5-43A9-928D-DAFD5566978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сентябрь 2024</vt:lpstr>
      <vt:lpstr>октябрь 2024</vt:lpstr>
      <vt:lpstr>ноябрь 2024</vt:lpstr>
      <vt:lpstr>декабрь 2024</vt:lpstr>
      <vt:lpstr>январь 2025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User</cp:lastModifiedBy>
  <cp:lastPrinted>2001-12-31T22:50:56Z</cp:lastPrinted>
  <dcterms:created xsi:type="dcterms:W3CDTF">2010-12-01T06:52:14Z</dcterms:created>
  <dcterms:modified xsi:type="dcterms:W3CDTF">2024-11-05T13:29:18Z</dcterms:modified>
</cp:coreProperties>
</file>