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-2025\ЕЖЕМЕСЯЧНЫЕ ПРОПУСКИ (общая вед.)\пропуски сводная\"/>
    </mc:Choice>
  </mc:AlternateContent>
  <xr:revisionPtr revIDLastSave="0" documentId="13_ncr:1_{B8520DB8-C72E-4099-B0F3-4285427FCD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ентябрь 2024" sheetId="35" r:id="rId1"/>
    <sheet name="октябрь 2023" sheetId="36" r:id="rId2"/>
    <sheet name="ноябрь 2023" sheetId="37" r:id="rId3"/>
    <sheet name="декабрь 2023" sheetId="38" r:id="rId4"/>
    <sheet name="январь 2023" sheetId="39" r:id="rId5"/>
    <sheet name="февраль 2023" sheetId="40" r:id="rId6"/>
    <sheet name="март 2024" sheetId="4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1" l="1"/>
  <c r="E40" i="41" s="1"/>
  <c r="D37" i="41"/>
  <c r="C37" i="41"/>
  <c r="E37" i="40" l="1"/>
  <c r="E40" i="40" s="1"/>
  <c r="D37" i="40"/>
  <c r="C37" i="40"/>
  <c r="E37" i="39" l="1"/>
  <c r="E40" i="39" s="1"/>
  <c r="D37" i="39"/>
  <c r="C37" i="39"/>
  <c r="E37" i="38" l="1"/>
  <c r="E40" i="38" s="1"/>
  <c r="D37" i="38"/>
  <c r="C37" i="38"/>
  <c r="E37" i="37" l="1"/>
  <c r="E40" i="37" s="1"/>
  <c r="D37" i="37"/>
  <c r="C37" i="37"/>
  <c r="E37" i="36" l="1"/>
  <c r="E40" i="36" s="1"/>
  <c r="D37" i="36"/>
  <c r="C37" i="36"/>
  <c r="G8" i="35" l="1"/>
  <c r="G8" i="36" s="1"/>
  <c r="G8" i="37" s="1"/>
  <c r="G8" i="38" s="1"/>
  <c r="G8" i="39" s="1"/>
  <c r="G8" i="40" s="1"/>
  <c r="G8" i="41" s="1"/>
  <c r="H8" i="35"/>
  <c r="I8" i="35"/>
  <c r="G9" i="35"/>
  <c r="G9" i="36" s="1"/>
  <c r="G9" i="37" s="1"/>
  <c r="G9" i="38" s="1"/>
  <c r="G9" i="39" s="1"/>
  <c r="G9" i="40" s="1"/>
  <c r="G9" i="41" s="1"/>
  <c r="H9" i="35"/>
  <c r="I9" i="35"/>
  <c r="G10" i="35"/>
  <c r="G10" i="36" s="1"/>
  <c r="G10" i="37" s="1"/>
  <c r="G10" i="38" s="1"/>
  <c r="G10" i="39" s="1"/>
  <c r="G10" i="40" s="1"/>
  <c r="G10" i="41" s="1"/>
  <c r="H10" i="35"/>
  <c r="I10" i="35"/>
  <c r="G11" i="35"/>
  <c r="G11" i="36" s="1"/>
  <c r="G11" i="37" s="1"/>
  <c r="G11" i="38" s="1"/>
  <c r="G11" i="39" s="1"/>
  <c r="G11" i="40" s="1"/>
  <c r="G11" i="41" s="1"/>
  <c r="H11" i="35"/>
  <c r="I11" i="35"/>
  <c r="G12" i="35"/>
  <c r="G12" i="36" s="1"/>
  <c r="G12" i="37" s="1"/>
  <c r="G12" i="38" s="1"/>
  <c r="G12" i="39" s="1"/>
  <c r="G12" i="40" s="1"/>
  <c r="G12" i="41" s="1"/>
  <c r="H12" i="35"/>
  <c r="I12" i="35"/>
  <c r="G13" i="35"/>
  <c r="G13" i="36" s="1"/>
  <c r="G13" i="37" s="1"/>
  <c r="G13" i="38" s="1"/>
  <c r="G13" i="39" s="1"/>
  <c r="G13" i="40" s="1"/>
  <c r="G13" i="41" s="1"/>
  <c r="H13" i="35"/>
  <c r="I13" i="35"/>
  <c r="I13" i="36" s="1"/>
  <c r="I13" i="37" s="1"/>
  <c r="I13" i="38" s="1"/>
  <c r="I13" i="39" s="1"/>
  <c r="I13" i="40" s="1"/>
  <c r="I13" i="41" s="1"/>
  <c r="G14" i="35"/>
  <c r="G14" i="36" s="1"/>
  <c r="G14" i="37" s="1"/>
  <c r="G14" i="38" s="1"/>
  <c r="G14" i="39" s="1"/>
  <c r="G14" i="40" s="1"/>
  <c r="G14" i="41" s="1"/>
  <c r="H14" i="35"/>
  <c r="I14" i="35"/>
  <c r="G15" i="35"/>
  <c r="G15" i="36" s="1"/>
  <c r="G15" i="37" s="1"/>
  <c r="G15" i="38" s="1"/>
  <c r="G15" i="39" s="1"/>
  <c r="G15" i="40" s="1"/>
  <c r="G15" i="41" s="1"/>
  <c r="H15" i="35"/>
  <c r="I15" i="35"/>
  <c r="G16" i="35"/>
  <c r="G16" i="36" s="1"/>
  <c r="G16" i="37" s="1"/>
  <c r="G16" i="38" s="1"/>
  <c r="G16" i="39" s="1"/>
  <c r="G16" i="40" s="1"/>
  <c r="G16" i="41" s="1"/>
  <c r="H16" i="35"/>
  <c r="I16" i="35"/>
  <c r="G17" i="35"/>
  <c r="G17" i="36" s="1"/>
  <c r="G17" i="37" s="1"/>
  <c r="G17" i="38" s="1"/>
  <c r="G17" i="39" s="1"/>
  <c r="G17" i="40" s="1"/>
  <c r="G17" i="41" s="1"/>
  <c r="H17" i="35"/>
  <c r="I17" i="35"/>
  <c r="G18" i="35"/>
  <c r="G18" i="36" s="1"/>
  <c r="G18" i="37" s="1"/>
  <c r="G18" i="38" s="1"/>
  <c r="G18" i="39" s="1"/>
  <c r="G18" i="40" s="1"/>
  <c r="G18" i="41" s="1"/>
  <c r="H18" i="35"/>
  <c r="I18" i="35"/>
  <c r="G19" i="35"/>
  <c r="G19" i="36" s="1"/>
  <c r="G19" i="37" s="1"/>
  <c r="G19" i="38" s="1"/>
  <c r="G19" i="39" s="1"/>
  <c r="G19" i="40" s="1"/>
  <c r="G19" i="41" s="1"/>
  <c r="H19" i="35"/>
  <c r="I19" i="35"/>
  <c r="G20" i="35"/>
  <c r="G20" i="36" s="1"/>
  <c r="G20" i="37" s="1"/>
  <c r="G20" i="38" s="1"/>
  <c r="G20" i="39" s="1"/>
  <c r="G20" i="40" s="1"/>
  <c r="G20" i="41" s="1"/>
  <c r="H20" i="35"/>
  <c r="I20" i="35"/>
  <c r="I20" i="36" s="1"/>
  <c r="I20" i="37" s="1"/>
  <c r="I20" i="38" s="1"/>
  <c r="I20" i="39" s="1"/>
  <c r="I20" i="40" s="1"/>
  <c r="I20" i="41" s="1"/>
  <c r="G21" i="35"/>
  <c r="G21" i="36" s="1"/>
  <c r="G21" i="37" s="1"/>
  <c r="G21" i="38" s="1"/>
  <c r="G21" i="39" s="1"/>
  <c r="G21" i="40" s="1"/>
  <c r="G21" i="41" s="1"/>
  <c r="H21" i="35"/>
  <c r="I21" i="35"/>
  <c r="I21" i="36" s="1"/>
  <c r="I21" i="37" s="1"/>
  <c r="I21" i="38" s="1"/>
  <c r="I21" i="39" s="1"/>
  <c r="I21" i="40" s="1"/>
  <c r="I21" i="41" s="1"/>
  <c r="G22" i="35"/>
  <c r="G22" i="36" s="1"/>
  <c r="G22" i="37" s="1"/>
  <c r="G22" i="38" s="1"/>
  <c r="G22" i="39" s="1"/>
  <c r="G22" i="40" s="1"/>
  <c r="G22" i="41" s="1"/>
  <c r="H22" i="35"/>
  <c r="I22" i="35"/>
  <c r="I22" i="36" s="1"/>
  <c r="I22" i="37" s="1"/>
  <c r="I22" i="38" s="1"/>
  <c r="I22" i="39" s="1"/>
  <c r="I22" i="40" s="1"/>
  <c r="I22" i="41" s="1"/>
  <c r="G23" i="35"/>
  <c r="G23" i="36" s="1"/>
  <c r="G23" i="37" s="1"/>
  <c r="G23" i="38" s="1"/>
  <c r="G23" i="39" s="1"/>
  <c r="G23" i="40" s="1"/>
  <c r="G23" i="41" s="1"/>
  <c r="H23" i="35"/>
  <c r="I23" i="35"/>
  <c r="G24" i="35"/>
  <c r="G24" i="36" s="1"/>
  <c r="G24" i="37" s="1"/>
  <c r="G24" i="38" s="1"/>
  <c r="G24" i="39" s="1"/>
  <c r="G24" i="40" s="1"/>
  <c r="G24" i="41" s="1"/>
  <c r="H24" i="35"/>
  <c r="I24" i="35"/>
  <c r="G25" i="35"/>
  <c r="G25" i="36" s="1"/>
  <c r="G25" i="37" s="1"/>
  <c r="G25" i="38" s="1"/>
  <c r="G25" i="39" s="1"/>
  <c r="G25" i="40" s="1"/>
  <c r="G25" i="41" s="1"/>
  <c r="H25" i="35"/>
  <c r="I25" i="35"/>
  <c r="I25" i="36" s="1"/>
  <c r="I25" i="37" s="1"/>
  <c r="I25" i="38" s="1"/>
  <c r="I25" i="39" s="1"/>
  <c r="I25" i="40" s="1"/>
  <c r="I25" i="41" s="1"/>
  <c r="G26" i="35"/>
  <c r="G26" i="36" s="1"/>
  <c r="G26" i="37" s="1"/>
  <c r="G26" i="38" s="1"/>
  <c r="G26" i="39" s="1"/>
  <c r="G26" i="40" s="1"/>
  <c r="G26" i="41" s="1"/>
  <c r="H26" i="35"/>
  <c r="I26" i="35"/>
  <c r="I26" i="36" s="1"/>
  <c r="I26" i="37" s="1"/>
  <c r="I26" i="38" s="1"/>
  <c r="I26" i="39" s="1"/>
  <c r="I26" i="40" s="1"/>
  <c r="I26" i="41" s="1"/>
  <c r="G27" i="35"/>
  <c r="G27" i="36" s="1"/>
  <c r="G27" i="37" s="1"/>
  <c r="G27" i="38" s="1"/>
  <c r="G27" i="39" s="1"/>
  <c r="G27" i="40" s="1"/>
  <c r="G27" i="41" s="1"/>
  <c r="H27" i="35"/>
  <c r="I27" i="35"/>
  <c r="G28" i="35"/>
  <c r="G28" i="36" s="1"/>
  <c r="G28" i="37" s="1"/>
  <c r="G28" i="38" s="1"/>
  <c r="G28" i="39" s="1"/>
  <c r="G28" i="40" s="1"/>
  <c r="G28" i="41" s="1"/>
  <c r="H28" i="35"/>
  <c r="I28" i="35"/>
  <c r="G29" i="35"/>
  <c r="G29" i="36" s="1"/>
  <c r="G29" i="37" s="1"/>
  <c r="G29" i="38" s="1"/>
  <c r="G29" i="39" s="1"/>
  <c r="G29" i="40" s="1"/>
  <c r="G29" i="41" s="1"/>
  <c r="H29" i="35"/>
  <c r="I29" i="35"/>
  <c r="G30" i="35"/>
  <c r="G30" i="36" s="1"/>
  <c r="G30" i="37" s="1"/>
  <c r="G30" i="38" s="1"/>
  <c r="G30" i="39" s="1"/>
  <c r="G30" i="40" s="1"/>
  <c r="G30" i="41" s="1"/>
  <c r="H30" i="35"/>
  <c r="I30" i="35"/>
  <c r="G31" i="35"/>
  <c r="G31" i="36" s="1"/>
  <c r="G31" i="37" s="1"/>
  <c r="G31" i="38" s="1"/>
  <c r="G31" i="39" s="1"/>
  <c r="G31" i="40" s="1"/>
  <c r="G31" i="41" s="1"/>
  <c r="H31" i="35"/>
  <c r="I31" i="35"/>
  <c r="G32" i="35"/>
  <c r="G32" i="36" s="1"/>
  <c r="G32" i="37" s="1"/>
  <c r="G32" i="38" s="1"/>
  <c r="G32" i="39" s="1"/>
  <c r="G32" i="40" s="1"/>
  <c r="G32" i="41" s="1"/>
  <c r="H32" i="35"/>
  <c r="I32" i="35"/>
  <c r="G33" i="35"/>
  <c r="G33" i="36" s="1"/>
  <c r="G33" i="37" s="1"/>
  <c r="H33" i="35"/>
  <c r="I33" i="35"/>
  <c r="G34" i="35"/>
  <c r="G34" i="36" s="1"/>
  <c r="G34" i="37" s="1"/>
  <c r="G34" i="38" s="1"/>
  <c r="G34" i="39" s="1"/>
  <c r="G34" i="40" s="1"/>
  <c r="G34" i="41" s="1"/>
  <c r="H34" i="35"/>
  <c r="I34" i="35"/>
  <c r="I34" i="36" s="1"/>
  <c r="I34" i="37" s="1"/>
  <c r="I34" i="38" s="1"/>
  <c r="I34" i="39" s="1"/>
  <c r="I34" i="40" s="1"/>
  <c r="I34" i="41" s="1"/>
  <c r="G35" i="35"/>
  <c r="G35" i="36" s="1"/>
  <c r="G35" i="37" s="1"/>
  <c r="G35" i="38" s="1"/>
  <c r="G35" i="39" s="1"/>
  <c r="G35" i="40" s="1"/>
  <c r="G35" i="41" s="1"/>
  <c r="H35" i="35"/>
  <c r="H35" i="36" s="1"/>
  <c r="H35" i="37" s="1"/>
  <c r="I35" i="35"/>
  <c r="I35" i="36" s="1"/>
  <c r="I35" i="37" s="1"/>
  <c r="G36" i="35"/>
  <c r="G36" i="36" s="1"/>
  <c r="G36" i="37" s="1"/>
  <c r="G36" i="38" s="1"/>
  <c r="G36" i="39" s="1"/>
  <c r="G36" i="40" s="1"/>
  <c r="G36" i="41" s="1"/>
  <c r="H36" i="35"/>
  <c r="H36" i="36" s="1"/>
  <c r="H36" i="37" s="1"/>
  <c r="I36" i="35"/>
  <c r="I36" i="36" s="1"/>
  <c r="I36" i="37" s="1"/>
  <c r="I7" i="35"/>
  <c r="I7" i="36" s="1"/>
  <c r="I7" i="37" s="1"/>
  <c r="I7" i="38" s="1"/>
  <c r="I7" i="39" s="1"/>
  <c r="I7" i="40" s="1"/>
  <c r="I7" i="41" s="1"/>
  <c r="H7" i="35"/>
  <c r="H7" i="36" s="1"/>
  <c r="H7" i="37" s="1"/>
  <c r="G7" i="35"/>
  <c r="G7" i="36" s="1"/>
  <c r="G7" i="37" s="1"/>
  <c r="G7" i="38" s="1"/>
  <c r="G7" i="39" s="1"/>
  <c r="H27" i="36" l="1"/>
  <c r="H27" i="37" s="1"/>
  <c r="H27" i="38" s="1"/>
  <c r="H27" i="39" s="1"/>
  <c r="H27" i="40" s="1"/>
  <c r="H27" i="41" s="1"/>
  <c r="H19" i="36"/>
  <c r="H19" i="37" s="1"/>
  <c r="H19" i="38" s="1"/>
  <c r="H19" i="39" s="1"/>
  <c r="H19" i="40" s="1"/>
  <c r="H19" i="41" s="1"/>
  <c r="I30" i="36"/>
  <c r="I30" i="37" s="1"/>
  <c r="I30" i="38" s="1"/>
  <c r="I30" i="39" s="1"/>
  <c r="I30" i="40" s="1"/>
  <c r="I30" i="41" s="1"/>
  <c r="I18" i="36"/>
  <c r="I18" i="37" s="1"/>
  <c r="I18" i="38" s="1"/>
  <c r="I18" i="39" s="1"/>
  <c r="I18" i="40" s="1"/>
  <c r="I18" i="41" s="1"/>
  <c r="I14" i="36"/>
  <c r="I14" i="37" s="1"/>
  <c r="I14" i="38" s="1"/>
  <c r="I14" i="39" s="1"/>
  <c r="I14" i="40" s="1"/>
  <c r="I14" i="41" s="1"/>
  <c r="I10" i="36"/>
  <c r="I10" i="37" s="1"/>
  <c r="I10" i="38" s="1"/>
  <c r="I10" i="39" s="1"/>
  <c r="I10" i="40" s="1"/>
  <c r="I10" i="41" s="1"/>
  <c r="I27" i="36"/>
  <c r="I27" i="37" s="1"/>
  <c r="I27" i="38" s="1"/>
  <c r="I27" i="39" s="1"/>
  <c r="I27" i="40" s="1"/>
  <c r="I27" i="41" s="1"/>
  <c r="H31" i="36"/>
  <c r="H31" i="37" s="1"/>
  <c r="H31" i="38" s="1"/>
  <c r="H31" i="39" s="1"/>
  <c r="H31" i="40" s="1"/>
  <c r="H31" i="41" s="1"/>
  <c r="H23" i="36"/>
  <c r="H23" i="37" s="1"/>
  <c r="H23" i="38" s="1"/>
  <c r="H23" i="39" s="1"/>
  <c r="H23" i="40" s="1"/>
  <c r="H23" i="41" s="1"/>
  <c r="H15" i="36"/>
  <c r="H15" i="37" s="1"/>
  <c r="H15" i="38" s="1"/>
  <c r="H15" i="39" s="1"/>
  <c r="H15" i="40" s="1"/>
  <c r="H15" i="41" s="1"/>
  <c r="H11" i="36"/>
  <c r="H11" i="37" s="1"/>
  <c r="H11" i="38" s="1"/>
  <c r="H11" i="39" s="1"/>
  <c r="H11" i="40" s="1"/>
  <c r="H11" i="41" s="1"/>
  <c r="H30" i="36"/>
  <c r="H30" i="37" s="1"/>
  <c r="H30" i="38" s="1"/>
  <c r="H30" i="39" s="1"/>
  <c r="H30" i="40" s="1"/>
  <c r="H30" i="41" s="1"/>
  <c r="G7" i="40"/>
  <c r="G7" i="41" s="1"/>
  <c r="I33" i="36"/>
  <c r="I33" i="37" s="1"/>
  <c r="I33" i="38" s="1"/>
  <c r="I33" i="39" s="1"/>
  <c r="I33" i="40" s="1"/>
  <c r="I33" i="41" s="1"/>
  <c r="I29" i="36"/>
  <c r="I29" i="37" s="1"/>
  <c r="I29" i="38" s="1"/>
  <c r="I29" i="39" s="1"/>
  <c r="I29" i="40" s="1"/>
  <c r="I29" i="41" s="1"/>
  <c r="I9" i="36"/>
  <c r="H33" i="36"/>
  <c r="H33" i="37" s="1"/>
  <c r="H33" i="38" s="1"/>
  <c r="H33" i="39" s="1"/>
  <c r="H33" i="40" s="1"/>
  <c r="H33" i="41" s="1"/>
  <c r="H21" i="36"/>
  <c r="H21" i="37" s="1"/>
  <c r="H21" i="38" s="1"/>
  <c r="H21" i="39" s="1"/>
  <c r="H21" i="40" s="1"/>
  <c r="H21" i="41" s="1"/>
  <c r="H9" i="36"/>
  <c r="H9" i="37" s="1"/>
  <c r="H9" i="38" s="1"/>
  <c r="H9" i="39" s="1"/>
  <c r="H9" i="40" s="1"/>
  <c r="H9" i="41" s="1"/>
  <c r="I11" i="36"/>
  <c r="I11" i="37" s="1"/>
  <c r="I11" i="38" s="1"/>
  <c r="I11" i="39" s="1"/>
  <c r="I11" i="40" s="1"/>
  <c r="I11" i="41" s="1"/>
  <c r="H29" i="36"/>
  <c r="H29" i="37" s="1"/>
  <c r="H29" i="38" s="1"/>
  <c r="H29" i="39" s="1"/>
  <c r="H29" i="40" s="1"/>
  <c r="H29" i="41" s="1"/>
  <c r="H13" i="36"/>
  <c r="H13" i="37" s="1"/>
  <c r="H13" i="38" s="1"/>
  <c r="H13" i="39" s="1"/>
  <c r="H13" i="40" s="1"/>
  <c r="H13" i="41" s="1"/>
  <c r="I19" i="36"/>
  <c r="I19" i="37" s="1"/>
  <c r="I19" i="38" s="1"/>
  <c r="I19" i="39" s="1"/>
  <c r="I19" i="40" s="1"/>
  <c r="I19" i="41" s="1"/>
  <c r="H25" i="36"/>
  <c r="H25" i="37" s="1"/>
  <c r="H25" i="38" s="1"/>
  <c r="H25" i="39" s="1"/>
  <c r="H25" i="40" s="1"/>
  <c r="H25" i="41" s="1"/>
  <c r="H17" i="36"/>
  <c r="H17" i="37" s="1"/>
  <c r="H17" i="38" s="1"/>
  <c r="H17" i="39" s="1"/>
  <c r="H17" i="40" s="1"/>
  <c r="H17" i="41" s="1"/>
  <c r="I32" i="36"/>
  <c r="I32" i="37" s="1"/>
  <c r="I32" i="38" s="1"/>
  <c r="I32" i="39" s="1"/>
  <c r="I32" i="40" s="1"/>
  <c r="I32" i="41" s="1"/>
  <c r="I28" i="36"/>
  <c r="I28" i="37" s="1"/>
  <c r="I28" i="38" s="1"/>
  <c r="I28" i="39" s="1"/>
  <c r="I28" i="40" s="1"/>
  <c r="I28" i="41" s="1"/>
  <c r="I24" i="36"/>
  <c r="I24" i="37" s="1"/>
  <c r="I24" i="38" s="1"/>
  <c r="I24" i="39" s="1"/>
  <c r="I24" i="40" s="1"/>
  <c r="I24" i="41" s="1"/>
  <c r="I12" i="36"/>
  <c r="I12" i="37" s="1"/>
  <c r="I12" i="38" s="1"/>
  <c r="I12" i="39" s="1"/>
  <c r="I12" i="40" s="1"/>
  <c r="I12" i="41" s="1"/>
  <c r="I31" i="36"/>
  <c r="I31" i="37" s="1"/>
  <c r="I31" i="38" s="1"/>
  <c r="I31" i="39" s="1"/>
  <c r="I31" i="40" s="1"/>
  <c r="I31" i="41" s="1"/>
  <c r="I23" i="36"/>
  <c r="I23" i="37" s="1"/>
  <c r="I23" i="38" s="1"/>
  <c r="I23" i="39" s="1"/>
  <c r="I23" i="40" s="1"/>
  <c r="I23" i="41" s="1"/>
  <c r="H34" i="36"/>
  <c r="H34" i="37" s="1"/>
  <c r="H34" i="38" s="1"/>
  <c r="H34" i="39" s="1"/>
  <c r="H34" i="40" s="1"/>
  <c r="H34" i="41" s="1"/>
  <c r="H26" i="36"/>
  <c r="H26" i="37" s="1"/>
  <c r="H26" i="38" s="1"/>
  <c r="H26" i="39" s="1"/>
  <c r="H26" i="40" s="1"/>
  <c r="H26" i="41" s="1"/>
  <c r="H18" i="36"/>
  <c r="H18" i="37" s="1"/>
  <c r="H18" i="38" s="1"/>
  <c r="H18" i="39" s="1"/>
  <c r="H18" i="40" s="1"/>
  <c r="H18" i="41" s="1"/>
  <c r="H14" i="36"/>
  <c r="H14" i="37" s="1"/>
  <c r="H14" i="38" s="1"/>
  <c r="H14" i="39" s="1"/>
  <c r="H14" i="40" s="1"/>
  <c r="H14" i="41" s="1"/>
  <c r="I17" i="36"/>
  <c r="I17" i="37" s="1"/>
  <c r="I17" i="38" s="1"/>
  <c r="I17" i="39" s="1"/>
  <c r="I17" i="40" s="1"/>
  <c r="I17" i="41" s="1"/>
  <c r="I16" i="36"/>
  <c r="I16" i="37" s="1"/>
  <c r="I16" i="38" s="1"/>
  <c r="I16" i="39" s="1"/>
  <c r="I16" i="40" s="1"/>
  <c r="I16" i="41" s="1"/>
  <c r="I8" i="36"/>
  <c r="I8" i="37" s="1"/>
  <c r="H32" i="36"/>
  <c r="H32" i="37" s="1"/>
  <c r="H32" i="38" s="1"/>
  <c r="H32" i="39" s="1"/>
  <c r="H32" i="40" s="1"/>
  <c r="H32" i="41" s="1"/>
  <c r="H28" i="36"/>
  <c r="H28" i="37" s="1"/>
  <c r="H28" i="38" s="1"/>
  <c r="H28" i="39" s="1"/>
  <c r="H28" i="40" s="1"/>
  <c r="H28" i="41" s="1"/>
  <c r="H24" i="36"/>
  <c r="H24" i="37" s="1"/>
  <c r="H24" i="38" s="1"/>
  <c r="H24" i="39" s="1"/>
  <c r="H24" i="40" s="1"/>
  <c r="H24" i="41" s="1"/>
  <c r="H20" i="36"/>
  <c r="H20" i="37" s="1"/>
  <c r="H20" i="38" s="1"/>
  <c r="H20" i="39" s="1"/>
  <c r="H20" i="40" s="1"/>
  <c r="H20" i="41" s="1"/>
  <c r="H16" i="36"/>
  <c r="H16" i="37" s="1"/>
  <c r="H16" i="38" s="1"/>
  <c r="H16" i="39" s="1"/>
  <c r="H16" i="40" s="1"/>
  <c r="H16" i="41" s="1"/>
  <c r="H12" i="36"/>
  <c r="H12" i="37" s="1"/>
  <c r="H12" i="38" s="1"/>
  <c r="H12" i="39" s="1"/>
  <c r="H12" i="40" s="1"/>
  <c r="H12" i="41" s="1"/>
  <c r="H8" i="36"/>
  <c r="H8" i="37" s="1"/>
  <c r="I15" i="36"/>
  <c r="I15" i="37" s="1"/>
  <c r="I15" i="38" s="1"/>
  <c r="I15" i="39" s="1"/>
  <c r="I15" i="40" s="1"/>
  <c r="I15" i="41" s="1"/>
  <c r="H22" i="36"/>
  <c r="H22" i="37" s="1"/>
  <c r="H22" i="38" s="1"/>
  <c r="H22" i="39" s="1"/>
  <c r="H22" i="40" s="1"/>
  <c r="H22" i="41" s="1"/>
  <c r="H10" i="36"/>
  <c r="H10" i="37" s="1"/>
  <c r="H10" i="38" s="1"/>
  <c r="H10" i="39" s="1"/>
  <c r="H10" i="40" s="1"/>
  <c r="H10" i="41" s="1"/>
  <c r="G33" i="38"/>
  <c r="G37" i="37"/>
  <c r="G37" i="36"/>
  <c r="I36" i="38"/>
  <c r="I36" i="39" s="1"/>
  <c r="I36" i="40" s="1"/>
  <c r="I36" i="41" s="1"/>
  <c r="H35" i="38"/>
  <c r="H35" i="39" s="1"/>
  <c r="H35" i="40" s="1"/>
  <c r="H35" i="41" s="1"/>
  <c r="H7" i="38"/>
  <c r="H7" i="39" s="1"/>
  <c r="H7" i="40" s="1"/>
  <c r="H7" i="41" s="1"/>
  <c r="H36" i="38"/>
  <c r="H36" i="39" s="1"/>
  <c r="H36" i="40" s="1"/>
  <c r="H36" i="41" s="1"/>
  <c r="I35" i="38"/>
  <c r="I35" i="39" s="1"/>
  <c r="I35" i="40" s="1"/>
  <c r="I35" i="41" s="1"/>
  <c r="E37" i="35"/>
  <c r="E40" i="35" s="1"/>
  <c r="D37" i="35"/>
  <c r="C37" i="35"/>
  <c r="I37" i="36" l="1"/>
  <c r="H37" i="36"/>
  <c r="H8" i="38"/>
  <c r="H8" i="39" s="1"/>
  <c r="H8" i="40" s="1"/>
  <c r="H37" i="37"/>
  <c r="I8" i="38"/>
  <c r="I8" i="39" s="1"/>
  <c r="I8" i="40" s="1"/>
  <c r="I8" i="41" s="1"/>
  <c r="I9" i="37"/>
  <c r="I9" i="38" s="1"/>
  <c r="I9" i="39" s="1"/>
  <c r="I9" i="40" s="1"/>
  <c r="I9" i="41" s="1"/>
  <c r="G37" i="38"/>
  <c r="G33" i="39"/>
  <c r="H37" i="35"/>
  <c r="G37" i="35"/>
  <c r="I37" i="41" l="1"/>
  <c r="H37" i="40"/>
  <c r="H8" i="41"/>
  <c r="H37" i="41" s="1"/>
  <c r="I37" i="38"/>
  <c r="H37" i="39"/>
  <c r="H37" i="38"/>
  <c r="G33" i="40"/>
  <c r="G37" i="39"/>
  <c r="I37" i="37"/>
  <c r="I37" i="40"/>
  <c r="I37" i="39"/>
  <c r="I37" i="35"/>
  <c r="G37" i="40" l="1"/>
  <c r="G33" i="41"/>
  <c r="G37" i="41" s="1"/>
</calcChain>
</file>

<file path=xl/sharedStrings.xml><?xml version="1.0" encoding="utf-8"?>
<sst xmlns="http://schemas.openxmlformats.org/spreadsheetml/2006/main" count="344" uniqueCount="71">
  <si>
    <t>№ пп</t>
  </si>
  <si>
    <t>Ф.И.О. учащегося</t>
  </si>
  <si>
    <t>всего</t>
  </si>
  <si>
    <t>из них</t>
  </si>
  <si>
    <t>неуважит</t>
  </si>
  <si>
    <t>уважит</t>
  </si>
  <si>
    <t>принятые меры административного воздействия</t>
  </si>
  <si>
    <t>ВСЕГО:</t>
  </si>
  <si>
    <t>Итого на 1 человека по неуважительной причине:</t>
  </si>
  <si>
    <t>Куратор Липская Ольга Александровна</t>
  </si>
  <si>
    <t xml:space="preserve">Куратор </t>
  </si>
  <si>
    <t>за декабрь 2023 года</t>
  </si>
  <si>
    <t>за октябрь 2023 года</t>
  </si>
  <si>
    <t>за ноябрь 2023 года</t>
  </si>
  <si>
    <t>за февраль 2023 года</t>
  </si>
  <si>
    <t>за январь 2023 года</t>
  </si>
  <si>
    <t>пропущено часов в феврале 2023</t>
  </si>
  <si>
    <t>пропущено часов за февраль 2023</t>
  </si>
  <si>
    <t>пропущено часов в январе 2023</t>
  </si>
  <si>
    <t>пропущено часов в декабре 2023</t>
  </si>
  <si>
    <t>пропущено часов за сентябрь-декабрь  2023</t>
  </si>
  <si>
    <t>пропущено часов в ноябре 2023</t>
  </si>
  <si>
    <t>пропущено часов за сентябрь-ноябрь  2023</t>
  </si>
  <si>
    <t>пропущено часов в октябре 2023</t>
  </si>
  <si>
    <t>пропущено часов за сентябрь-октябрь  2023</t>
  </si>
  <si>
    <t>пропущено часов за сентябрь-январь  2022-2023</t>
  </si>
  <si>
    <t>Сведения о пропусках учебных занятий учащимися группы МГ-21ск</t>
  </si>
  <si>
    <t>Акуленко Диана Анатольевна</t>
  </si>
  <si>
    <t xml:space="preserve"> Ахмедова Камилла Руслановна</t>
  </si>
  <si>
    <t>Благодатских Ирина Павловна</t>
  </si>
  <si>
    <t>Власов Даниил Олегович</t>
  </si>
  <si>
    <t>Дайнеко Елизавета Сергеевна</t>
  </si>
  <si>
    <t>Драгунов Денис Сергеевич</t>
  </si>
  <si>
    <t>Драчёв Никита Максимович</t>
  </si>
  <si>
    <t>Журавенко Анастасия Александровна</t>
  </si>
  <si>
    <t>Забродская Яна Игоревна</t>
  </si>
  <si>
    <t>Заяц Дарья Александровна</t>
  </si>
  <si>
    <t>Зыблева Ангелина Максимовна</t>
  </si>
  <si>
    <t>Киселёв Илья Николаевич</t>
  </si>
  <si>
    <t>Комар Карина Дмитриевна</t>
  </si>
  <si>
    <t>Кравцов Никита Сергеевич</t>
  </si>
  <si>
    <t>Луговская Алина Владимировна</t>
  </si>
  <si>
    <t>Майсейков Илья Юрьевич</t>
  </si>
  <si>
    <t>Меньшаев Анатолий Сергеевич</t>
  </si>
  <si>
    <t>Мироевский Илья Сергеевич</t>
  </si>
  <si>
    <t>Павлюк Екатерина Сергеевна</t>
  </si>
  <si>
    <t>Пенязь Карина Алексеевна</t>
  </si>
  <si>
    <t>Прокопенко Алина Александровна</t>
  </si>
  <si>
    <t>Пучко Алина Сергеевна</t>
  </si>
  <si>
    <t>Рубаник Валерия Александровна</t>
  </si>
  <si>
    <t>Слюнькова Надежда Вадимовна</t>
  </si>
  <si>
    <t>Смоленчук Роман Петрович</t>
  </si>
  <si>
    <t>Столяренко Дарья Павловна</t>
  </si>
  <si>
    <t>Турский Иван Андреевич</t>
  </si>
  <si>
    <t>Филипенко Анастасия Витальевна</t>
  </si>
  <si>
    <t>Хорошилов Владимир Андреевич</t>
  </si>
  <si>
    <t>Яночкина Виктория Николаевна</t>
  </si>
  <si>
    <t>беседа зав. отделением</t>
  </si>
  <si>
    <t>Сведения о пропусках учебных занятий учащимися группы -МГ-21ск</t>
  </si>
  <si>
    <t>беседа зав. отиделением</t>
  </si>
  <si>
    <t>беседа куратора, зав. отделением</t>
  </si>
  <si>
    <t>за март 2024 года</t>
  </si>
  <si>
    <t>пропущено часов в марте 2024</t>
  </si>
  <si>
    <t>пропущено часов за сентябрь-март 2024</t>
  </si>
  <si>
    <t xml:space="preserve"> беседа зав. отделением</t>
  </si>
  <si>
    <t xml:space="preserve"> беседа зав.отделением</t>
  </si>
  <si>
    <t>Сведения о пропусках учебных занятий учащимися группы МГ-31ск</t>
  </si>
  <si>
    <t>за сентябрь 2024 года</t>
  </si>
  <si>
    <t>Куратор Матюшенко Елена Николаевна</t>
  </si>
  <si>
    <t>пропущено часов в сентябре 2024</t>
  </si>
  <si>
    <t>пропущено часов за сентябрь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</si>
</sst>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/>
    <xf numFmtId="0" fontId="4" fillId="3" borderId="21" xfId="0" applyFont="1" applyFill="1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4" fillId="3" borderId="20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2" fontId="9" fillId="0" borderId="1" xfId="0" applyNumberFormat="1" applyFont="1" applyBorder="1"/>
    <xf numFmtId="0" fontId="11" fillId="0" borderId="0" xfId="0" applyFont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28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showWhiteSpace="0" zoomScaleNormal="100" workbookViewId="0">
      <selection activeCell="E36" sqref="E36"/>
    </sheetView>
  </sheetViews>
  <sheetFormatPr defaultRowHeight="15" x14ac:dyDescent="0.25"/>
  <cols>
    <col min="1" max="1" width="5.42578125" customWidth="1"/>
    <col min="2" max="2" width="48.85546875" customWidth="1"/>
    <col min="3" max="3" width="9.28515625" customWidth="1"/>
    <col min="4" max="4" width="10" customWidth="1"/>
    <col min="5" max="5" width="10.85546875" customWidth="1"/>
    <col min="6" max="6" width="65.85546875" customWidth="1"/>
    <col min="7" max="7" width="10.140625" bestFit="1" customWidth="1"/>
  </cols>
  <sheetData>
    <row r="1" spans="1:9" ht="18.75" customHeight="1" x14ac:dyDescent="0.25">
      <c r="A1" s="60" t="s">
        <v>66</v>
      </c>
      <c r="B1" s="60"/>
      <c r="C1" s="60"/>
      <c r="D1" s="60"/>
      <c r="E1" s="60"/>
      <c r="F1" s="60"/>
    </row>
    <row r="2" spans="1:9" ht="18.75" customHeight="1" x14ac:dyDescent="0.25">
      <c r="A2" s="61" t="s">
        <v>67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68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69</v>
      </c>
      <c r="D4" s="68"/>
      <c r="E4" s="69"/>
      <c r="F4" s="70" t="s">
        <v>6</v>
      </c>
      <c r="G4" s="67" t="s">
        <v>70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x14ac:dyDescent="0.3">
      <c r="A7" s="17">
        <v>1</v>
      </c>
      <c r="B7" s="58" t="s">
        <v>27</v>
      </c>
      <c r="C7" s="7">
        <v>6</v>
      </c>
      <c r="D7" s="10"/>
      <c r="E7" s="13">
        <v>6</v>
      </c>
      <c r="F7" s="23"/>
      <c r="G7" s="30">
        <f>C7</f>
        <v>6</v>
      </c>
      <c r="H7" s="36">
        <f>D7</f>
        <v>0</v>
      </c>
      <c r="I7" s="33">
        <f>E7</f>
        <v>6</v>
      </c>
    </row>
    <row r="8" spans="1:9" ht="20.25" x14ac:dyDescent="0.3">
      <c r="A8" s="18">
        <v>2</v>
      </c>
      <c r="B8" s="58" t="s">
        <v>28</v>
      </c>
      <c r="C8" s="7">
        <v>2</v>
      </c>
      <c r="D8" s="11">
        <v>2</v>
      </c>
      <c r="E8" s="14"/>
      <c r="F8" s="24"/>
      <c r="G8" s="31">
        <f t="shared" ref="G8:G36" si="0">C8</f>
        <v>2</v>
      </c>
      <c r="H8" s="11">
        <f t="shared" ref="H8:H36" si="1">D8</f>
        <v>2</v>
      </c>
      <c r="I8" s="34">
        <f t="shared" ref="I8:I36" si="2">E8</f>
        <v>0</v>
      </c>
    </row>
    <row r="9" spans="1:9" ht="20.25" customHeight="1" x14ac:dyDescent="0.3">
      <c r="A9" s="18">
        <v>3</v>
      </c>
      <c r="B9" s="58" t="s">
        <v>29</v>
      </c>
      <c r="C9" s="7">
        <v>2</v>
      </c>
      <c r="D9" s="11">
        <v>2</v>
      </c>
      <c r="E9" s="14"/>
      <c r="F9" s="24"/>
      <c r="G9" s="31">
        <f t="shared" si="0"/>
        <v>2</v>
      </c>
      <c r="H9" s="11">
        <f t="shared" si="1"/>
        <v>2</v>
      </c>
      <c r="I9" s="34">
        <f t="shared" si="2"/>
        <v>0</v>
      </c>
    </row>
    <row r="10" spans="1:9" ht="17.25" customHeight="1" x14ac:dyDescent="0.3">
      <c r="A10" s="18">
        <v>4</v>
      </c>
      <c r="B10" s="58" t="s">
        <v>30</v>
      </c>
      <c r="C10" s="7">
        <v>61</v>
      </c>
      <c r="D10" s="11">
        <v>56</v>
      </c>
      <c r="E10" s="14">
        <v>5</v>
      </c>
      <c r="F10" s="24"/>
      <c r="G10" s="31">
        <f t="shared" si="0"/>
        <v>61</v>
      </c>
      <c r="H10" s="11">
        <f t="shared" si="1"/>
        <v>56</v>
      </c>
      <c r="I10" s="34">
        <f t="shared" si="2"/>
        <v>5</v>
      </c>
    </row>
    <row r="11" spans="1:9" ht="17.25" customHeight="1" x14ac:dyDescent="0.3">
      <c r="A11" s="19">
        <v>5</v>
      </c>
      <c r="B11" s="58" t="s">
        <v>31</v>
      </c>
      <c r="C11" s="7">
        <v>6</v>
      </c>
      <c r="D11" s="11">
        <v>6</v>
      </c>
      <c r="E11" s="14"/>
      <c r="F11" s="24"/>
      <c r="G11" s="31">
        <f t="shared" si="0"/>
        <v>6</v>
      </c>
      <c r="H11" s="11">
        <f t="shared" si="1"/>
        <v>6</v>
      </c>
      <c r="I11" s="34">
        <f t="shared" si="2"/>
        <v>0</v>
      </c>
    </row>
    <row r="12" spans="1:9" ht="18" customHeight="1" x14ac:dyDescent="0.3">
      <c r="A12" s="18">
        <v>6</v>
      </c>
      <c r="B12" s="58" t="s">
        <v>32</v>
      </c>
      <c r="C12" s="7"/>
      <c r="D12" s="11"/>
      <c r="E12" s="14"/>
      <c r="F12" s="24"/>
      <c r="G12" s="31">
        <f t="shared" si="0"/>
        <v>0</v>
      </c>
      <c r="H12" s="11">
        <f t="shared" si="1"/>
        <v>0</v>
      </c>
      <c r="I12" s="34">
        <f t="shared" si="2"/>
        <v>0</v>
      </c>
    </row>
    <row r="13" spans="1:9" ht="17.25" customHeight="1" x14ac:dyDescent="0.3">
      <c r="A13" s="18">
        <v>7</v>
      </c>
      <c r="B13" s="58" t="s">
        <v>33</v>
      </c>
      <c r="C13" s="7"/>
      <c r="D13" s="11"/>
      <c r="E13" s="14"/>
      <c r="F13" s="24"/>
      <c r="G13" s="31">
        <f t="shared" si="0"/>
        <v>0</v>
      </c>
      <c r="H13" s="11">
        <f t="shared" si="1"/>
        <v>0</v>
      </c>
      <c r="I13" s="34">
        <f t="shared" si="2"/>
        <v>0</v>
      </c>
    </row>
    <row r="14" spans="1:9" ht="23.45" customHeight="1" x14ac:dyDescent="0.3">
      <c r="A14" s="18">
        <v>8</v>
      </c>
      <c r="B14" s="58" t="s">
        <v>34</v>
      </c>
      <c r="C14" s="7">
        <v>36</v>
      </c>
      <c r="D14" s="11">
        <v>36</v>
      </c>
      <c r="E14" s="14"/>
      <c r="F14" s="24"/>
      <c r="G14" s="31">
        <f t="shared" si="0"/>
        <v>36</v>
      </c>
      <c r="H14" s="11">
        <f t="shared" si="1"/>
        <v>36</v>
      </c>
      <c r="I14" s="34">
        <f t="shared" si="2"/>
        <v>0</v>
      </c>
    </row>
    <row r="15" spans="1:9" ht="19.5" customHeight="1" x14ac:dyDescent="0.3">
      <c r="A15" s="19">
        <v>9</v>
      </c>
      <c r="B15" s="58" t="s">
        <v>35</v>
      </c>
      <c r="C15" s="7">
        <v>2</v>
      </c>
      <c r="D15" s="11">
        <v>2</v>
      </c>
      <c r="E15" s="14"/>
      <c r="F15" s="24"/>
      <c r="G15" s="31">
        <f t="shared" si="0"/>
        <v>2</v>
      </c>
      <c r="H15" s="11">
        <f t="shared" si="1"/>
        <v>2</v>
      </c>
      <c r="I15" s="34">
        <f t="shared" si="2"/>
        <v>0</v>
      </c>
    </row>
    <row r="16" spans="1:9" ht="20.25" x14ac:dyDescent="0.3">
      <c r="A16" s="18">
        <v>10</v>
      </c>
      <c r="B16" s="58" t="s">
        <v>36</v>
      </c>
      <c r="C16" s="7">
        <v>6</v>
      </c>
      <c r="D16" s="11">
        <v>6</v>
      </c>
      <c r="E16" s="14"/>
      <c r="F16" s="24"/>
      <c r="G16" s="31">
        <f t="shared" si="0"/>
        <v>6</v>
      </c>
      <c r="H16" s="11">
        <f t="shared" si="1"/>
        <v>6</v>
      </c>
      <c r="I16" s="34">
        <f t="shared" si="2"/>
        <v>0</v>
      </c>
    </row>
    <row r="17" spans="1:9" ht="22.5" customHeight="1" x14ac:dyDescent="0.3">
      <c r="A17" s="18">
        <v>11</v>
      </c>
      <c r="B17" s="58" t="s">
        <v>37</v>
      </c>
      <c r="C17" s="7"/>
      <c r="D17" s="11"/>
      <c r="E17" s="14"/>
      <c r="F17" s="24"/>
      <c r="G17" s="31">
        <f t="shared" si="0"/>
        <v>0</v>
      </c>
      <c r="H17" s="11">
        <f t="shared" si="1"/>
        <v>0</v>
      </c>
      <c r="I17" s="34">
        <f t="shared" si="2"/>
        <v>0</v>
      </c>
    </row>
    <row r="18" spans="1:9" ht="20.25" x14ac:dyDescent="0.3">
      <c r="A18" s="18">
        <v>12</v>
      </c>
      <c r="B18" s="58" t="s">
        <v>38</v>
      </c>
      <c r="C18" s="7">
        <v>36</v>
      </c>
      <c r="D18" s="11">
        <v>35</v>
      </c>
      <c r="E18" s="14">
        <v>1</v>
      </c>
      <c r="F18" s="24"/>
      <c r="G18" s="31">
        <f t="shared" si="0"/>
        <v>36</v>
      </c>
      <c r="H18" s="11">
        <f t="shared" si="1"/>
        <v>35</v>
      </c>
      <c r="I18" s="34">
        <f t="shared" si="2"/>
        <v>1</v>
      </c>
    </row>
    <row r="19" spans="1:9" ht="20.25" x14ac:dyDescent="0.3">
      <c r="A19" s="19">
        <v>13</v>
      </c>
      <c r="B19" s="58" t="s">
        <v>39</v>
      </c>
      <c r="C19" s="7">
        <v>56</v>
      </c>
      <c r="D19" s="11">
        <v>56</v>
      </c>
      <c r="E19" s="14"/>
      <c r="F19" s="24"/>
      <c r="G19" s="31">
        <f t="shared" si="0"/>
        <v>56</v>
      </c>
      <c r="H19" s="11">
        <f t="shared" si="1"/>
        <v>56</v>
      </c>
      <c r="I19" s="34">
        <f t="shared" si="2"/>
        <v>0</v>
      </c>
    </row>
    <row r="20" spans="1:9" ht="17.25" customHeight="1" x14ac:dyDescent="0.3">
      <c r="A20" s="18">
        <v>14</v>
      </c>
      <c r="B20" s="58" t="s">
        <v>40</v>
      </c>
      <c r="C20" s="7">
        <v>29</v>
      </c>
      <c r="D20" s="11">
        <v>29</v>
      </c>
      <c r="E20" s="14"/>
      <c r="F20" s="24"/>
      <c r="G20" s="31">
        <f t="shared" si="0"/>
        <v>29</v>
      </c>
      <c r="H20" s="11">
        <f t="shared" si="1"/>
        <v>29</v>
      </c>
      <c r="I20" s="34">
        <f t="shared" si="2"/>
        <v>0</v>
      </c>
    </row>
    <row r="21" spans="1:9" ht="20.25" x14ac:dyDescent="0.3">
      <c r="A21" s="18">
        <v>15</v>
      </c>
      <c r="B21" s="58" t="s">
        <v>41</v>
      </c>
      <c r="C21" s="7">
        <v>53</v>
      </c>
      <c r="D21" s="11">
        <v>48</v>
      </c>
      <c r="E21" s="14">
        <v>5</v>
      </c>
      <c r="F21" s="24"/>
      <c r="G21" s="31">
        <f t="shared" si="0"/>
        <v>53</v>
      </c>
      <c r="H21" s="11">
        <f t="shared" si="1"/>
        <v>48</v>
      </c>
      <c r="I21" s="34">
        <f t="shared" si="2"/>
        <v>5</v>
      </c>
    </row>
    <row r="22" spans="1:9" ht="20.25" x14ac:dyDescent="0.3">
      <c r="A22" s="18">
        <v>16</v>
      </c>
      <c r="B22" s="58" t="s">
        <v>42</v>
      </c>
      <c r="C22" s="7">
        <v>67</v>
      </c>
      <c r="D22" s="11">
        <v>67</v>
      </c>
      <c r="E22" s="14"/>
      <c r="F22" s="24"/>
      <c r="G22" s="31">
        <f t="shared" si="0"/>
        <v>67</v>
      </c>
      <c r="H22" s="11">
        <f t="shared" si="1"/>
        <v>67</v>
      </c>
      <c r="I22" s="34">
        <f t="shared" si="2"/>
        <v>0</v>
      </c>
    </row>
    <row r="23" spans="1:9" ht="19.5" customHeight="1" x14ac:dyDescent="0.3">
      <c r="A23" s="18">
        <v>17</v>
      </c>
      <c r="B23" s="58" t="s">
        <v>43</v>
      </c>
      <c r="C23" s="7">
        <v>15</v>
      </c>
      <c r="D23" s="11">
        <v>15</v>
      </c>
      <c r="E23" s="14"/>
      <c r="F23" s="24"/>
      <c r="G23" s="31">
        <f t="shared" si="0"/>
        <v>15</v>
      </c>
      <c r="H23" s="11">
        <f t="shared" si="1"/>
        <v>15</v>
      </c>
      <c r="I23" s="34">
        <f t="shared" si="2"/>
        <v>0</v>
      </c>
    </row>
    <row r="24" spans="1:9" ht="17.25" customHeight="1" x14ac:dyDescent="0.3">
      <c r="A24" s="18">
        <v>18</v>
      </c>
      <c r="B24" s="58" t="s">
        <v>44</v>
      </c>
      <c r="C24" s="7">
        <v>2</v>
      </c>
      <c r="D24" s="11">
        <v>2</v>
      </c>
      <c r="E24" s="14"/>
      <c r="F24" s="24"/>
      <c r="G24" s="31">
        <f t="shared" si="0"/>
        <v>2</v>
      </c>
      <c r="H24" s="11">
        <f t="shared" si="1"/>
        <v>2</v>
      </c>
      <c r="I24" s="34">
        <f t="shared" si="2"/>
        <v>0</v>
      </c>
    </row>
    <row r="25" spans="1:9" ht="20.25" customHeight="1" x14ac:dyDescent="0.3">
      <c r="A25" s="18">
        <v>19</v>
      </c>
      <c r="B25" s="58" t="s">
        <v>45</v>
      </c>
      <c r="C25" s="7">
        <v>8</v>
      </c>
      <c r="D25" s="11">
        <v>8</v>
      </c>
      <c r="E25" s="14"/>
      <c r="F25" s="24"/>
      <c r="G25" s="31">
        <f t="shared" si="0"/>
        <v>8</v>
      </c>
      <c r="H25" s="11">
        <f t="shared" si="1"/>
        <v>8</v>
      </c>
      <c r="I25" s="34">
        <f t="shared" si="2"/>
        <v>0</v>
      </c>
    </row>
    <row r="26" spans="1:9" ht="20.25" customHeight="1" x14ac:dyDescent="0.3">
      <c r="A26" s="18">
        <v>20</v>
      </c>
      <c r="B26" s="58" t="s">
        <v>46</v>
      </c>
      <c r="C26" s="7">
        <v>4</v>
      </c>
      <c r="D26" s="11">
        <v>4</v>
      </c>
      <c r="E26" s="14"/>
      <c r="F26" s="24"/>
      <c r="G26" s="31">
        <f t="shared" si="0"/>
        <v>4</v>
      </c>
      <c r="H26" s="11">
        <f t="shared" si="1"/>
        <v>4</v>
      </c>
      <c r="I26" s="34">
        <f t="shared" si="2"/>
        <v>0</v>
      </c>
    </row>
    <row r="27" spans="1:9" ht="20.25" customHeight="1" x14ac:dyDescent="0.3">
      <c r="A27" s="18">
        <v>21</v>
      </c>
      <c r="B27" s="58" t="s">
        <v>47</v>
      </c>
      <c r="C27" s="7">
        <v>10</v>
      </c>
      <c r="D27" s="11">
        <v>10</v>
      </c>
      <c r="E27" s="14"/>
      <c r="F27" s="24"/>
      <c r="G27" s="31">
        <f t="shared" si="0"/>
        <v>10</v>
      </c>
      <c r="H27" s="11">
        <f t="shared" si="1"/>
        <v>10</v>
      </c>
      <c r="I27" s="34">
        <f t="shared" si="2"/>
        <v>0</v>
      </c>
    </row>
    <row r="28" spans="1:9" ht="20.25" customHeight="1" x14ac:dyDescent="0.3">
      <c r="A28" s="18">
        <v>22</v>
      </c>
      <c r="B28" s="58" t="s">
        <v>48</v>
      </c>
      <c r="C28" s="7">
        <v>6</v>
      </c>
      <c r="D28" s="11">
        <v>6</v>
      </c>
      <c r="E28" s="14"/>
      <c r="F28" s="24"/>
      <c r="G28" s="31">
        <f t="shared" si="0"/>
        <v>6</v>
      </c>
      <c r="H28" s="11">
        <f t="shared" si="1"/>
        <v>6</v>
      </c>
      <c r="I28" s="34">
        <f t="shared" si="2"/>
        <v>0</v>
      </c>
    </row>
    <row r="29" spans="1:9" ht="20.25" customHeight="1" x14ac:dyDescent="0.3">
      <c r="A29" s="18">
        <v>23</v>
      </c>
      <c r="B29" s="58" t="s">
        <v>49</v>
      </c>
      <c r="C29" s="7">
        <v>3</v>
      </c>
      <c r="D29" s="11">
        <v>2</v>
      </c>
      <c r="E29" s="14">
        <v>1</v>
      </c>
      <c r="F29" s="24"/>
      <c r="G29" s="31">
        <f t="shared" si="0"/>
        <v>3</v>
      </c>
      <c r="H29" s="11">
        <f t="shared" si="1"/>
        <v>2</v>
      </c>
      <c r="I29" s="34">
        <f t="shared" si="2"/>
        <v>1</v>
      </c>
    </row>
    <row r="30" spans="1:9" ht="21.75" customHeight="1" x14ac:dyDescent="0.3">
      <c r="A30" s="18">
        <v>24</v>
      </c>
      <c r="B30" s="58" t="s">
        <v>50</v>
      </c>
      <c r="C30" s="7">
        <v>6</v>
      </c>
      <c r="D30" s="11">
        <v>6</v>
      </c>
      <c r="E30" s="14"/>
      <c r="F30" s="24"/>
      <c r="G30" s="31">
        <f t="shared" si="0"/>
        <v>6</v>
      </c>
      <c r="H30" s="11">
        <f t="shared" si="1"/>
        <v>6</v>
      </c>
      <c r="I30" s="34">
        <f t="shared" si="2"/>
        <v>0</v>
      </c>
    </row>
    <row r="31" spans="1:9" ht="20.25" x14ac:dyDescent="0.3">
      <c r="A31" s="18">
        <v>25</v>
      </c>
      <c r="B31" s="58" t="s">
        <v>51</v>
      </c>
      <c r="C31" s="7">
        <v>57</v>
      </c>
      <c r="D31" s="11">
        <v>57</v>
      </c>
      <c r="E31" s="14"/>
      <c r="F31" s="24"/>
      <c r="G31" s="31">
        <f t="shared" si="0"/>
        <v>57</v>
      </c>
      <c r="H31" s="11">
        <f t="shared" si="1"/>
        <v>57</v>
      </c>
      <c r="I31" s="34">
        <f t="shared" si="2"/>
        <v>0</v>
      </c>
    </row>
    <row r="32" spans="1:9" ht="20.25" customHeight="1" x14ac:dyDescent="0.3">
      <c r="A32" s="18">
        <v>26</v>
      </c>
      <c r="B32" s="58" t="s">
        <v>52</v>
      </c>
      <c r="C32" s="7">
        <v>2</v>
      </c>
      <c r="D32" s="11">
        <v>2</v>
      </c>
      <c r="E32" s="14"/>
      <c r="F32" s="24"/>
      <c r="G32" s="31">
        <f t="shared" si="0"/>
        <v>2</v>
      </c>
      <c r="H32" s="11">
        <f t="shared" si="1"/>
        <v>2</v>
      </c>
      <c r="I32" s="34">
        <f t="shared" si="2"/>
        <v>0</v>
      </c>
    </row>
    <row r="33" spans="1:9" ht="20.25" x14ac:dyDescent="0.3">
      <c r="A33" s="18">
        <v>27</v>
      </c>
      <c r="B33" s="58" t="s">
        <v>53</v>
      </c>
      <c r="C33" s="7">
        <v>4</v>
      </c>
      <c r="D33" s="11">
        <v>4</v>
      </c>
      <c r="E33" s="14"/>
      <c r="F33" s="24"/>
      <c r="G33" s="31">
        <f t="shared" si="0"/>
        <v>4</v>
      </c>
      <c r="H33" s="11">
        <f t="shared" si="1"/>
        <v>4</v>
      </c>
      <c r="I33" s="34">
        <f t="shared" si="2"/>
        <v>0</v>
      </c>
    </row>
    <row r="34" spans="1:9" ht="20.25" x14ac:dyDescent="0.3">
      <c r="A34" s="18">
        <v>28</v>
      </c>
      <c r="B34" s="58" t="s">
        <v>54</v>
      </c>
      <c r="C34" s="7">
        <v>31</v>
      </c>
      <c r="D34" s="11">
        <v>31</v>
      </c>
      <c r="E34" s="14"/>
      <c r="F34" s="24"/>
      <c r="G34" s="31">
        <f t="shared" si="0"/>
        <v>31</v>
      </c>
      <c r="H34" s="11">
        <f t="shared" si="1"/>
        <v>31</v>
      </c>
      <c r="I34" s="34">
        <f t="shared" si="2"/>
        <v>0</v>
      </c>
    </row>
    <row r="35" spans="1:9" ht="20.25" x14ac:dyDescent="0.3">
      <c r="A35" s="18">
        <v>29</v>
      </c>
      <c r="B35" s="58" t="s">
        <v>55</v>
      </c>
      <c r="C35" s="7">
        <v>2</v>
      </c>
      <c r="D35" s="11">
        <v>2</v>
      </c>
      <c r="E35" s="14"/>
      <c r="F35" s="24"/>
      <c r="G35" s="31">
        <f t="shared" si="0"/>
        <v>2</v>
      </c>
      <c r="H35" s="11">
        <f t="shared" si="1"/>
        <v>2</v>
      </c>
      <c r="I35" s="34">
        <f t="shared" si="2"/>
        <v>0</v>
      </c>
    </row>
    <row r="36" spans="1:9" ht="21" thickBot="1" x14ac:dyDescent="0.35">
      <c r="A36" s="20">
        <v>30</v>
      </c>
      <c r="B36" s="58" t="s">
        <v>56</v>
      </c>
      <c r="C36" s="7"/>
      <c r="D36" s="12"/>
      <c r="E36" s="15"/>
      <c r="F36" s="25"/>
      <c r="G36" s="32">
        <f t="shared" si="0"/>
        <v>0</v>
      </c>
      <c r="H36" s="37">
        <f t="shared" si="1"/>
        <v>0</v>
      </c>
      <c r="I36" s="35">
        <f t="shared" si="2"/>
        <v>0</v>
      </c>
    </row>
    <row r="37" spans="1:9" ht="21.75" thickBot="1" x14ac:dyDescent="0.4">
      <c r="A37" s="6"/>
      <c r="B37" s="38" t="s">
        <v>7</v>
      </c>
      <c r="C37" s="8">
        <f>SUM(C7:C36)</f>
        <v>512</v>
      </c>
      <c r="D37" s="4">
        <f>SUM(D7:D36)</f>
        <v>494</v>
      </c>
      <c r="E37" s="16">
        <f>SUM(E7:E36)</f>
        <v>18</v>
      </c>
      <c r="F37" s="5"/>
      <c r="G37" s="27">
        <f>SUM(G7:G36)</f>
        <v>512</v>
      </c>
      <c r="H37" s="28">
        <f>SUM(H7:H36)</f>
        <v>494</v>
      </c>
      <c r="I37" s="29">
        <f>SUM(I7:I36)</f>
        <v>18</v>
      </c>
    </row>
    <row r="40" spans="1:9" ht="18.75" x14ac:dyDescent="0.3">
      <c r="B40" s="21" t="s">
        <v>8</v>
      </c>
      <c r="C40" s="21"/>
      <c r="D40" s="21"/>
      <c r="E40" s="22">
        <f>E37/A36</f>
        <v>0.6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7 I7:I37">
    <cfRule type="cellIs" dxfId="27" priority="4" operator="greaterThan">
      <formula>0</formula>
    </cfRule>
  </conditionalFormatting>
  <conditionalFormatting sqref="E7:E37 I7:I37">
    <cfRule type="cellIs" dxfId="26" priority="1" operator="greaterThan">
      <formula>0</formula>
    </cfRule>
    <cfRule type="cellIs" dxfId="25" priority="2" operator="greaterThan">
      <formula>0</formula>
    </cfRule>
    <cfRule type="cellIs" dxfId="24" priority="3" operator="greaterThan">
      <formula>0</formula>
    </cfRule>
  </conditionalFormatting>
  <conditionalFormatting sqref="C7:E37">
    <cfRule type="dataBar" priority="42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{70524D99-A159-474E-A515-E40C15D9EE6B}</x14:id>
        </ext>
      </extLst>
    </cfRule>
  </conditionalFormatting>
  <conditionalFormatting sqref="G7:I37">
    <cfRule type="dataBar" priority="44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{A0BB74E7-7FF8-4078-8424-97E5DBF5B6A6}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524D99-A159-474E-A515-E40C15D9EE6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C7:E37</xm:sqref>
        </x14:conditionalFormatting>
        <x14:conditionalFormatting xmlns:xm="http://schemas.microsoft.com/office/excel/2006/main">
          <x14:cfRule type="dataBar" id="{A0BB74E7-7FF8-4078-8424-97E5DBF5B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showWhiteSpace="0" zoomScale="70" zoomScaleNormal="70" workbookViewId="0">
      <selection activeCell="D34" sqref="D34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6.7109375" customWidth="1"/>
    <col min="7" max="7" width="10.140625" bestFit="1" customWidth="1"/>
  </cols>
  <sheetData>
    <row r="1" spans="1:9" ht="18.75" customHeight="1" x14ac:dyDescent="0.25">
      <c r="A1" s="60" t="s">
        <v>58</v>
      </c>
      <c r="B1" s="60"/>
      <c r="C1" s="60"/>
      <c r="D1" s="60"/>
      <c r="E1" s="60"/>
      <c r="F1" s="60"/>
    </row>
    <row r="2" spans="1:9" ht="18.75" customHeight="1" x14ac:dyDescent="0.25">
      <c r="A2" s="61" t="s">
        <v>12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10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23</v>
      </c>
      <c r="D4" s="68"/>
      <c r="E4" s="69"/>
      <c r="F4" s="70" t="s">
        <v>6</v>
      </c>
      <c r="G4" s="67" t="s">
        <v>24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thickBot="1" x14ac:dyDescent="0.35">
      <c r="A7" s="48">
        <v>1</v>
      </c>
      <c r="B7" s="59" t="s">
        <v>27</v>
      </c>
      <c r="C7" s="7">
        <v>36</v>
      </c>
      <c r="D7" s="10">
        <v>36</v>
      </c>
      <c r="E7" s="13">
        <v>0</v>
      </c>
      <c r="F7" s="23"/>
      <c r="G7" s="30">
        <f>C7+'сентябрь 2024'!G7</f>
        <v>42</v>
      </c>
      <c r="H7" s="36">
        <f>D7+'сентябрь 2024'!H7</f>
        <v>36</v>
      </c>
      <c r="I7" s="33">
        <f>E7+'сентябрь 2024'!I7</f>
        <v>6</v>
      </c>
    </row>
    <row r="8" spans="1:9" ht="21" thickBot="1" x14ac:dyDescent="0.35">
      <c r="A8" s="49">
        <v>2</v>
      </c>
      <c r="B8" s="59" t="s">
        <v>28</v>
      </c>
      <c r="C8" s="7">
        <v>51</v>
      </c>
      <c r="D8" s="11">
        <v>51</v>
      </c>
      <c r="E8" s="14">
        <v>0</v>
      </c>
      <c r="F8" s="24"/>
      <c r="G8" s="30">
        <f>C8+'сентябрь 2024'!G8</f>
        <v>53</v>
      </c>
      <c r="H8" s="36">
        <f>D8+'сентябрь 2024'!H8</f>
        <v>53</v>
      </c>
      <c r="I8" s="33">
        <f>E8+'сентябрь 2024'!I8</f>
        <v>0</v>
      </c>
    </row>
    <row r="9" spans="1:9" ht="20.25" customHeight="1" thickBot="1" x14ac:dyDescent="0.35">
      <c r="A9" s="49">
        <v>3</v>
      </c>
      <c r="B9" s="59" t="s">
        <v>29</v>
      </c>
      <c r="C9" s="7">
        <v>46</v>
      </c>
      <c r="D9" s="11">
        <v>46</v>
      </c>
      <c r="E9" s="14">
        <v>0</v>
      </c>
      <c r="F9" s="24"/>
      <c r="G9" s="30">
        <f>C9+'сентябрь 2024'!G9</f>
        <v>48</v>
      </c>
      <c r="H9" s="36">
        <f>D9+'сентябрь 2024'!H9</f>
        <v>48</v>
      </c>
      <c r="I9" s="33">
        <f>E9+'сентябрь 2024'!I9</f>
        <v>0</v>
      </c>
    </row>
    <row r="10" spans="1:9" ht="17.25" customHeight="1" thickBot="1" x14ac:dyDescent="0.35">
      <c r="A10" s="49">
        <v>4</v>
      </c>
      <c r="B10" s="59" t="s">
        <v>30</v>
      </c>
      <c r="C10" s="7">
        <v>111</v>
      </c>
      <c r="D10" s="11">
        <v>111</v>
      </c>
      <c r="E10" s="14">
        <v>0</v>
      </c>
      <c r="F10" s="24"/>
      <c r="G10" s="30">
        <f>C10+'сентябрь 2024'!G10</f>
        <v>172</v>
      </c>
      <c r="H10" s="36">
        <f>D10+'сентябрь 2024'!H10</f>
        <v>167</v>
      </c>
      <c r="I10" s="33">
        <f>E10+'сентябрь 2024'!I10</f>
        <v>5</v>
      </c>
    </row>
    <row r="11" spans="1:9" ht="17.25" customHeight="1" thickBot="1" x14ac:dyDescent="0.35">
      <c r="A11" s="50">
        <v>5</v>
      </c>
      <c r="B11" s="59" t="s">
        <v>31</v>
      </c>
      <c r="C11" s="7">
        <v>102</v>
      </c>
      <c r="D11" s="11">
        <v>102</v>
      </c>
      <c r="E11" s="14">
        <v>0</v>
      </c>
      <c r="F11" s="24"/>
      <c r="G11" s="30">
        <f>C11+'сентябрь 2024'!G11</f>
        <v>108</v>
      </c>
      <c r="H11" s="36">
        <f>D11+'сентябрь 2024'!H11</f>
        <v>108</v>
      </c>
      <c r="I11" s="33">
        <f>E11+'сентябрь 2024'!I11</f>
        <v>0</v>
      </c>
    </row>
    <row r="12" spans="1:9" ht="18" customHeight="1" thickBot="1" x14ac:dyDescent="0.35">
      <c r="A12" s="49">
        <v>6</v>
      </c>
      <c r="B12" s="59" t="s">
        <v>32</v>
      </c>
      <c r="C12" s="7">
        <v>7</v>
      </c>
      <c r="D12" s="11">
        <v>7</v>
      </c>
      <c r="E12" s="14">
        <v>0</v>
      </c>
      <c r="F12" s="24"/>
      <c r="G12" s="30">
        <f>C12+'сентябрь 2024'!G12</f>
        <v>7</v>
      </c>
      <c r="H12" s="36">
        <f>D12+'сентябрь 2024'!H12</f>
        <v>7</v>
      </c>
      <c r="I12" s="33">
        <f>E12+'сентябрь 2024'!I12</f>
        <v>0</v>
      </c>
    </row>
    <row r="13" spans="1:9" ht="17.25" customHeight="1" thickBot="1" x14ac:dyDescent="0.35">
      <c r="A13" s="49">
        <v>7</v>
      </c>
      <c r="B13" s="59" t="s">
        <v>33</v>
      </c>
      <c r="C13" s="7">
        <v>50</v>
      </c>
      <c r="D13" s="11">
        <v>50</v>
      </c>
      <c r="E13" s="14">
        <v>0</v>
      </c>
      <c r="F13" s="24"/>
      <c r="G13" s="30">
        <f>C13+'сентябрь 2024'!G13</f>
        <v>50</v>
      </c>
      <c r="H13" s="36">
        <f>D13+'сентябрь 2024'!H13</f>
        <v>50</v>
      </c>
      <c r="I13" s="33">
        <f>E13+'сентябрь 2024'!I13</f>
        <v>0</v>
      </c>
    </row>
    <row r="14" spans="1:9" ht="41.25" thickBot="1" x14ac:dyDescent="0.35">
      <c r="A14" s="49">
        <v>8</v>
      </c>
      <c r="B14" s="59" t="s">
        <v>34</v>
      </c>
      <c r="C14" s="7">
        <v>46</v>
      </c>
      <c r="D14" s="11">
        <v>46</v>
      </c>
      <c r="E14" s="14">
        <v>0</v>
      </c>
      <c r="F14" s="24"/>
      <c r="G14" s="30">
        <f>C14+'сентябрь 2024'!G14</f>
        <v>82</v>
      </c>
      <c r="H14" s="36">
        <f>D14+'сентябрь 2024'!H14</f>
        <v>82</v>
      </c>
      <c r="I14" s="33">
        <f>E14+'сентябрь 2024'!I14</f>
        <v>0</v>
      </c>
    </row>
    <row r="15" spans="1:9" ht="19.5" customHeight="1" thickBot="1" x14ac:dyDescent="0.35">
      <c r="A15" s="50">
        <v>9</v>
      </c>
      <c r="B15" s="59" t="s">
        <v>35</v>
      </c>
      <c r="C15" s="7">
        <v>90</v>
      </c>
      <c r="D15" s="11">
        <v>90</v>
      </c>
      <c r="E15" s="14">
        <v>0</v>
      </c>
      <c r="F15" s="24"/>
      <c r="G15" s="30">
        <f>C15+'сентябрь 2024'!G15</f>
        <v>92</v>
      </c>
      <c r="H15" s="36">
        <f>D15+'сентябрь 2024'!H15</f>
        <v>92</v>
      </c>
      <c r="I15" s="33">
        <f>E15+'сентябрь 2024'!I15</f>
        <v>0</v>
      </c>
    </row>
    <row r="16" spans="1:9" ht="21" thickBot="1" x14ac:dyDescent="0.35">
      <c r="A16" s="49">
        <v>10</v>
      </c>
      <c r="B16" s="59" t="s">
        <v>36</v>
      </c>
      <c r="C16" s="7">
        <v>64</v>
      </c>
      <c r="D16" s="11">
        <v>64</v>
      </c>
      <c r="E16" s="14">
        <v>0</v>
      </c>
      <c r="F16" s="24"/>
      <c r="G16" s="30">
        <f>C16+'сентябрь 2024'!G16</f>
        <v>70</v>
      </c>
      <c r="H16" s="36">
        <f>D16+'сентябрь 2024'!H16</f>
        <v>70</v>
      </c>
      <c r="I16" s="33">
        <f>E16+'сентябрь 2024'!I16</f>
        <v>0</v>
      </c>
    </row>
    <row r="17" spans="1:9" ht="22.5" customHeight="1" thickBot="1" x14ac:dyDescent="0.35">
      <c r="A17" s="49">
        <v>11</v>
      </c>
      <c r="B17" s="59" t="s">
        <v>37</v>
      </c>
      <c r="C17" s="7">
        <v>0</v>
      </c>
      <c r="D17" s="11">
        <v>0</v>
      </c>
      <c r="E17" s="14">
        <v>0</v>
      </c>
      <c r="F17" s="24"/>
      <c r="G17" s="30">
        <f>C17+'сентябрь 2024'!G17</f>
        <v>0</v>
      </c>
      <c r="H17" s="36">
        <f>D17+'сентябрь 2024'!H17</f>
        <v>0</v>
      </c>
      <c r="I17" s="33">
        <f>E17+'сентябрь 2024'!I17</f>
        <v>0</v>
      </c>
    </row>
    <row r="18" spans="1:9" ht="21" thickBot="1" x14ac:dyDescent="0.35">
      <c r="A18" s="49">
        <v>12</v>
      </c>
      <c r="B18" s="59" t="s">
        <v>38</v>
      </c>
      <c r="C18" s="7">
        <v>44</v>
      </c>
      <c r="D18" s="11">
        <v>44</v>
      </c>
      <c r="E18" s="14">
        <v>0</v>
      </c>
      <c r="F18" s="24"/>
      <c r="G18" s="30">
        <f>C18+'сентябрь 2024'!G18</f>
        <v>80</v>
      </c>
      <c r="H18" s="36">
        <f>D18+'сентябрь 2024'!H18</f>
        <v>79</v>
      </c>
      <c r="I18" s="33">
        <f>E18+'сентябрь 2024'!I18</f>
        <v>1</v>
      </c>
    </row>
    <row r="19" spans="1:9" ht="21" thickBot="1" x14ac:dyDescent="0.35">
      <c r="A19" s="50">
        <v>13</v>
      </c>
      <c r="B19" s="59" t="s">
        <v>39</v>
      </c>
      <c r="C19" s="7">
        <v>76</v>
      </c>
      <c r="D19" s="11">
        <v>76</v>
      </c>
      <c r="E19" s="14">
        <v>0</v>
      </c>
      <c r="F19" s="24"/>
      <c r="G19" s="30">
        <f>C19+'сентябрь 2024'!G19</f>
        <v>132</v>
      </c>
      <c r="H19" s="36">
        <f>D19+'сентябрь 2024'!H19</f>
        <v>132</v>
      </c>
      <c r="I19" s="33">
        <f>E19+'сентябрь 2024'!I19</f>
        <v>0</v>
      </c>
    </row>
    <row r="20" spans="1:9" ht="17.25" customHeight="1" thickBot="1" x14ac:dyDescent="0.35">
      <c r="A20" s="49">
        <v>14</v>
      </c>
      <c r="B20" s="59" t="s">
        <v>40</v>
      </c>
      <c r="C20" s="7">
        <v>32</v>
      </c>
      <c r="D20" s="11">
        <v>32</v>
      </c>
      <c r="E20" s="14">
        <v>0</v>
      </c>
      <c r="F20" s="24"/>
      <c r="G20" s="30">
        <f>C20+'сентябрь 2024'!G20</f>
        <v>61</v>
      </c>
      <c r="H20" s="36">
        <f>D20+'сентябрь 2024'!H20</f>
        <v>61</v>
      </c>
      <c r="I20" s="33">
        <f>E20+'сентябрь 2024'!I20</f>
        <v>0</v>
      </c>
    </row>
    <row r="21" spans="1:9" ht="21" thickBot="1" x14ac:dyDescent="0.35">
      <c r="A21" s="49">
        <v>15</v>
      </c>
      <c r="B21" s="59" t="s">
        <v>41</v>
      </c>
      <c r="C21" s="7">
        <v>6</v>
      </c>
      <c r="D21" s="11">
        <v>6</v>
      </c>
      <c r="E21" s="14">
        <v>0</v>
      </c>
      <c r="F21" s="24"/>
      <c r="G21" s="30">
        <f>C21+'сентябрь 2024'!G21</f>
        <v>59</v>
      </c>
      <c r="H21" s="36">
        <f>D21+'сентябрь 2024'!H21</f>
        <v>54</v>
      </c>
      <c r="I21" s="33">
        <f>E21+'сентябрь 2024'!I21</f>
        <v>5</v>
      </c>
    </row>
    <row r="22" spans="1:9" ht="21" thickBot="1" x14ac:dyDescent="0.35">
      <c r="A22" s="49">
        <v>16</v>
      </c>
      <c r="B22" s="59" t="s">
        <v>42</v>
      </c>
      <c r="C22" s="7">
        <v>50</v>
      </c>
      <c r="D22" s="11">
        <v>50</v>
      </c>
      <c r="E22" s="14">
        <v>0</v>
      </c>
      <c r="F22" s="24"/>
      <c r="G22" s="30">
        <f>C22+'сентябрь 2024'!G22</f>
        <v>117</v>
      </c>
      <c r="H22" s="36">
        <f>D22+'сентябрь 2024'!H22</f>
        <v>117</v>
      </c>
      <c r="I22" s="33">
        <f>E22+'сентябрь 2024'!I22</f>
        <v>0</v>
      </c>
    </row>
    <row r="23" spans="1:9" ht="19.5" customHeight="1" thickBot="1" x14ac:dyDescent="0.35">
      <c r="A23" s="49">
        <v>17</v>
      </c>
      <c r="B23" s="59" t="s">
        <v>43</v>
      </c>
      <c r="C23" s="7">
        <v>52</v>
      </c>
      <c r="D23" s="11">
        <v>52</v>
      </c>
      <c r="E23" s="14">
        <v>0</v>
      </c>
      <c r="F23" s="24"/>
      <c r="G23" s="30">
        <f>C23+'сентябрь 2024'!G23</f>
        <v>67</v>
      </c>
      <c r="H23" s="36">
        <f>D23+'сентябрь 2024'!H23</f>
        <v>67</v>
      </c>
      <c r="I23" s="33">
        <f>E23+'сентябрь 2024'!I23</f>
        <v>0</v>
      </c>
    </row>
    <row r="24" spans="1:9" ht="17.25" customHeight="1" thickBot="1" x14ac:dyDescent="0.35">
      <c r="A24" s="49">
        <v>18</v>
      </c>
      <c r="B24" s="59" t="s">
        <v>44</v>
      </c>
      <c r="C24" s="7">
        <v>23</v>
      </c>
      <c r="D24" s="11">
        <v>23</v>
      </c>
      <c r="E24" s="14">
        <v>0</v>
      </c>
      <c r="F24" s="24"/>
      <c r="G24" s="30">
        <f>C24+'сентябрь 2024'!G24</f>
        <v>25</v>
      </c>
      <c r="H24" s="36">
        <f>D24+'сентябрь 2024'!H24</f>
        <v>25</v>
      </c>
      <c r="I24" s="33">
        <f>E24+'сентябрь 2024'!I24</f>
        <v>0</v>
      </c>
    </row>
    <row r="25" spans="1:9" ht="20.25" customHeight="1" thickBot="1" x14ac:dyDescent="0.35">
      <c r="A25" s="49">
        <v>19</v>
      </c>
      <c r="B25" s="59" t="s">
        <v>45</v>
      </c>
      <c r="C25" s="7">
        <v>0</v>
      </c>
      <c r="D25" s="11">
        <v>0</v>
      </c>
      <c r="E25" s="14">
        <v>0</v>
      </c>
      <c r="F25" s="24"/>
      <c r="G25" s="30">
        <f>C25+'сентябрь 2024'!G25</f>
        <v>8</v>
      </c>
      <c r="H25" s="36">
        <f>D25+'сентябрь 2024'!H25</f>
        <v>8</v>
      </c>
      <c r="I25" s="33">
        <f>E25+'сентябрь 2024'!I25</f>
        <v>0</v>
      </c>
    </row>
    <row r="26" spans="1:9" ht="20.25" customHeight="1" thickBot="1" x14ac:dyDescent="0.35">
      <c r="A26" s="49">
        <v>20</v>
      </c>
      <c r="B26" s="59" t="s">
        <v>46</v>
      </c>
      <c r="C26" s="7">
        <v>86</v>
      </c>
      <c r="D26" s="11">
        <v>86</v>
      </c>
      <c r="E26" s="14">
        <v>0</v>
      </c>
      <c r="F26" s="24"/>
      <c r="G26" s="30">
        <f>C26+'сентябрь 2024'!G26</f>
        <v>90</v>
      </c>
      <c r="H26" s="36">
        <f>D26+'сентябрь 2024'!H26</f>
        <v>90</v>
      </c>
      <c r="I26" s="33">
        <f>E26+'сентябрь 2024'!I26</f>
        <v>0</v>
      </c>
    </row>
    <row r="27" spans="1:9" ht="20.25" customHeight="1" thickBot="1" x14ac:dyDescent="0.35">
      <c r="A27" s="49">
        <v>21</v>
      </c>
      <c r="B27" s="59" t="s">
        <v>47</v>
      </c>
      <c r="C27" s="7">
        <v>12</v>
      </c>
      <c r="D27" s="11">
        <v>12</v>
      </c>
      <c r="E27" s="14">
        <v>0</v>
      </c>
      <c r="F27" s="24"/>
      <c r="G27" s="30">
        <f>C27+'сентябрь 2024'!G27</f>
        <v>22</v>
      </c>
      <c r="H27" s="36">
        <f>D27+'сентябрь 2024'!H27</f>
        <v>22</v>
      </c>
      <c r="I27" s="33">
        <f>E27+'сентябрь 2024'!I27</f>
        <v>0</v>
      </c>
    </row>
    <row r="28" spans="1:9" ht="20.25" customHeight="1" thickBot="1" x14ac:dyDescent="0.35">
      <c r="A28" s="49">
        <v>22</v>
      </c>
      <c r="B28" s="59" t="s">
        <v>48</v>
      </c>
      <c r="C28" s="7">
        <v>12</v>
      </c>
      <c r="D28" s="11">
        <v>12</v>
      </c>
      <c r="E28" s="14">
        <v>0</v>
      </c>
      <c r="F28" s="24"/>
      <c r="G28" s="30">
        <f>C28+'сентябрь 2024'!G28</f>
        <v>18</v>
      </c>
      <c r="H28" s="36">
        <f>D28+'сентябрь 2024'!H28</f>
        <v>18</v>
      </c>
      <c r="I28" s="33">
        <f>E28+'сентябрь 2024'!I28</f>
        <v>0</v>
      </c>
    </row>
    <row r="29" spans="1:9" ht="20.25" customHeight="1" thickBot="1" x14ac:dyDescent="0.35">
      <c r="A29" s="49">
        <v>23</v>
      </c>
      <c r="B29" s="59" t="s">
        <v>49</v>
      </c>
      <c r="C29" s="7">
        <v>104</v>
      </c>
      <c r="D29" s="11">
        <v>104</v>
      </c>
      <c r="E29" s="14">
        <v>0</v>
      </c>
      <c r="F29" s="24"/>
      <c r="G29" s="30">
        <f>C29+'сентябрь 2024'!G29</f>
        <v>107</v>
      </c>
      <c r="H29" s="36">
        <f>D29+'сентябрь 2024'!H29</f>
        <v>106</v>
      </c>
      <c r="I29" s="33">
        <f>E29+'сентябрь 2024'!I29</f>
        <v>1</v>
      </c>
    </row>
    <row r="30" spans="1:9" ht="21.75" customHeight="1" thickBot="1" x14ac:dyDescent="0.35">
      <c r="A30" s="49">
        <v>24</v>
      </c>
      <c r="B30" s="59" t="s">
        <v>50</v>
      </c>
      <c r="C30" s="7">
        <v>52</v>
      </c>
      <c r="D30" s="11">
        <v>52</v>
      </c>
      <c r="E30" s="14">
        <v>0</v>
      </c>
      <c r="F30" s="24"/>
      <c r="G30" s="30">
        <f>C30+'сентябрь 2024'!G30</f>
        <v>58</v>
      </c>
      <c r="H30" s="36">
        <f>D30+'сентябрь 2024'!H30</f>
        <v>58</v>
      </c>
      <c r="I30" s="33">
        <f>E30+'сентябрь 2024'!I30</f>
        <v>0</v>
      </c>
    </row>
    <row r="31" spans="1:9" ht="21" thickBot="1" x14ac:dyDescent="0.35">
      <c r="A31" s="49">
        <v>25</v>
      </c>
      <c r="B31" s="59" t="s">
        <v>51</v>
      </c>
      <c r="C31" s="7">
        <v>46</v>
      </c>
      <c r="D31" s="11">
        <v>46</v>
      </c>
      <c r="E31" s="14">
        <v>0</v>
      </c>
      <c r="F31" s="24"/>
      <c r="G31" s="30">
        <f>C31+'сентябрь 2024'!G31</f>
        <v>103</v>
      </c>
      <c r="H31" s="36">
        <f>D31+'сентябрь 2024'!H31</f>
        <v>103</v>
      </c>
      <c r="I31" s="33">
        <f>E31+'сентябрь 2024'!I31</f>
        <v>0</v>
      </c>
    </row>
    <row r="32" spans="1:9" ht="20.25" customHeight="1" thickBot="1" x14ac:dyDescent="0.35">
      <c r="A32" s="49">
        <v>26</v>
      </c>
      <c r="B32" s="59" t="s">
        <v>52</v>
      </c>
      <c r="C32" s="7">
        <v>0</v>
      </c>
      <c r="D32" s="11">
        <v>0</v>
      </c>
      <c r="E32" s="14">
        <v>0</v>
      </c>
      <c r="F32" s="24"/>
      <c r="G32" s="30">
        <f>C32+'сентябрь 2024'!G32</f>
        <v>2</v>
      </c>
      <c r="H32" s="36">
        <f>D32+'сентябрь 2024'!H32</f>
        <v>2</v>
      </c>
      <c r="I32" s="33">
        <f>E32+'сентябрь 2024'!I32</f>
        <v>0</v>
      </c>
    </row>
    <row r="33" spans="1:9" ht="21" thickBot="1" x14ac:dyDescent="0.35">
      <c r="A33" s="49">
        <v>27</v>
      </c>
      <c r="B33" s="59" t="s">
        <v>53</v>
      </c>
      <c r="C33" s="7">
        <v>26</v>
      </c>
      <c r="D33" s="11">
        <v>26</v>
      </c>
      <c r="E33" s="14">
        <v>0</v>
      </c>
      <c r="F33" s="24"/>
      <c r="G33" s="30">
        <f>C33+'сентябрь 2024'!G33</f>
        <v>30</v>
      </c>
      <c r="H33" s="36">
        <f>D33+'сентябрь 2024'!H33</f>
        <v>30</v>
      </c>
      <c r="I33" s="33">
        <f>E33+'сентябрь 2024'!I33</f>
        <v>0</v>
      </c>
    </row>
    <row r="34" spans="1:9" ht="41.25" thickBot="1" x14ac:dyDescent="0.35">
      <c r="A34" s="49">
        <v>28</v>
      </c>
      <c r="B34" s="59" t="s">
        <v>54</v>
      </c>
      <c r="C34" s="7">
        <v>103</v>
      </c>
      <c r="D34" s="11">
        <v>103</v>
      </c>
      <c r="E34" s="14">
        <v>0</v>
      </c>
      <c r="F34" s="24"/>
      <c r="G34" s="30">
        <f>C34+'сентябрь 2024'!G34</f>
        <v>134</v>
      </c>
      <c r="H34" s="36">
        <f>D34+'сентябрь 2024'!H34</f>
        <v>134</v>
      </c>
      <c r="I34" s="33">
        <f>E34+'сентябрь 2024'!I34</f>
        <v>0</v>
      </c>
    </row>
    <row r="35" spans="1:9" ht="41.25" thickBot="1" x14ac:dyDescent="0.35">
      <c r="A35" s="49">
        <v>29</v>
      </c>
      <c r="B35" s="59" t="s">
        <v>55</v>
      </c>
      <c r="C35" s="7">
        <v>8</v>
      </c>
      <c r="D35" s="11">
        <v>8</v>
      </c>
      <c r="E35" s="14">
        <v>0</v>
      </c>
      <c r="F35" s="24"/>
      <c r="G35" s="30">
        <f>C35+'сентябрь 2024'!G35</f>
        <v>10</v>
      </c>
      <c r="H35" s="36">
        <f>D35+'сентябрь 2024'!H35</f>
        <v>10</v>
      </c>
      <c r="I35" s="33">
        <f>E35+'сентябрь 2024'!I35</f>
        <v>0</v>
      </c>
    </row>
    <row r="36" spans="1:9" ht="21" thickBot="1" x14ac:dyDescent="0.35">
      <c r="A36" s="51">
        <v>30</v>
      </c>
      <c r="B36" s="59" t="s">
        <v>56</v>
      </c>
      <c r="C36" s="7">
        <v>0</v>
      </c>
      <c r="D36" s="11">
        <v>0</v>
      </c>
      <c r="E36" s="14">
        <v>0</v>
      </c>
      <c r="F36" s="24"/>
      <c r="G36" s="30">
        <f>C36+'сентябрь 2024'!G36</f>
        <v>0</v>
      </c>
      <c r="H36" s="36">
        <f>D36+'сентябрь 2024'!H36</f>
        <v>0</v>
      </c>
      <c r="I36" s="33">
        <f>E36+'сентябрь 2024'!I36</f>
        <v>0</v>
      </c>
    </row>
    <row r="37" spans="1:9" ht="21.75" thickBot="1" x14ac:dyDescent="0.4">
      <c r="A37" s="52"/>
      <c r="B37" s="47" t="s">
        <v>7</v>
      </c>
      <c r="C37" s="41">
        <f>SUM(C7:C36)</f>
        <v>1335</v>
      </c>
      <c r="D37" s="42">
        <f>SUM(D7:D36)</f>
        <v>1335</v>
      </c>
      <c r="E37" s="43">
        <f>SUM(E7:E36)</f>
        <v>0</v>
      </c>
      <c r="F37" s="42"/>
      <c r="G37" s="44">
        <f>SUM(G7:G36)</f>
        <v>1847</v>
      </c>
      <c r="H37" s="45">
        <f>SUM(H7:H36)</f>
        <v>1829</v>
      </c>
      <c r="I37" s="46">
        <f>SUM(I7:I36)</f>
        <v>18</v>
      </c>
    </row>
    <row r="40" spans="1:9" ht="18.75" x14ac:dyDescent="0.3">
      <c r="B40" s="21" t="s">
        <v>8</v>
      </c>
      <c r="C40" s="21"/>
      <c r="D40" s="21"/>
      <c r="E40" s="22">
        <f>E37/A36</f>
        <v>0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6 I7:I36">
    <cfRule type="cellIs" dxfId="23" priority="4" operator="greaterThan">
      <formula>0</formula>
    </cfRule>
  </conditionalFormatting>
  <conditionalFormatting sqref="E7:E36 I7:I36">
    <cfRule type="cellIs" dxfId="22" priority="1" operator="greaterThan">
      <formula>0</formula>
    </cfRule>
    <cfRule type="cellIs" dxfId="21" priority="2" operator="greaterThan">
      <formula>0</formula>
    </cfRule>
    <cfRule type="cellIs" dxfId="20" priority="3" operator="greaterThan">
      <formula>0</formula>
    </cfRule>
  </conditionalFormatting>
  <conditionalFormatting sqref="C7:E36">
    <cfRule type="dataBar" priority="4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{F35CE300-FB7D-43DC-8644-8A7277C6E654}</x14:id>
        </ext>
      </extLst>
    </cfRule>
  </conditionalFormatting>
  <conditionalFormatting sqref="G7:I36">
    <cfRule type="dataBar" priority="4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{51FAE99C-4EFD-4110-972A-831FF3F05A04}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5CE300-FB7D-43DC-8644-8A7277C6E65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51FAE99C-4EFD-4110-972A-831FF3F05A0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showWhiteSpace="0" topLeftCell="A4" zoomScale="70" zoomScaleNormal="70" workbookViewId="0">
      <selection activeCell="D34" sqref="D34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5.42578125" customWidth="1"/>
    <col min="7" max="7" width="10.140625" bestFit="1" customWidth="1"/>
  </cols>
  <sheetData>
    <row r="1" spans="1:9" ht="18.75" customHeight="1" x14ac:dyDescent="0.25">
      <c r="A1" s="60" t="s">
        <v>26</v>
      </c>
      <c r="B1" s="60"/>
      <c r="C1" s="60"/>
      <c r="D1" s="60"/>
      <c r="E1" s="60"/>
      <c r="F1" s="60"/>
    </row>
    <row r="2" spans="1:9" ht="18.75" customHeight="1" x14ac:dyDescent="0.25">
      <c r="A2" s="61" t="s">
        <v>13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10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21</v>
      </c>
      <c r="D4" s="68"/>
      <c r="E4" s="69"/>
      <c r="F4" s="70" t="s">
        <v>6</v>
      </c>
      <c r="G4" s="67" t="s">
        <v>22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x14ac:dyDescent="0.3">
      <c r="A7" s="17">
        <v>1</v>
      </c>
      <c r="B7" s="59" t="s">
        <v>27</v>
      </c>
      <c r="C7" s="7">
        <v>31</v>
      </c>
      <c r="D7" s="10">
        <v>30</v>
      </c>
      <c r="E7" s="13">
        <v>1</v>
      </c>
      <c r="F7" s="23" t="s">
        <v>57</v>
      </c>
      <c r="G7" s="30">
        <f>C7+'октябрь 2023'!G7</f>
        <v>73</v>
      </c>
      <c r="H7" s="36">
        <f>D7+'октябрь 2023'!H7</f>
        <v>66</v>
      </c>
      <c r="I7" s="33">
        <f>E7+'октябрь 2023'!I7</f>
        <v>7</v>
      </c>
    </row>
    <row r="8" spans="1:9" ht="20.25" x14ac:dyDescent="0.3">
      <c r="A8" s="18">
        <v>2</v>
      </c>
      <c r="B8" s="59" t="s">
        <v>28</v>
      </c>
      <c r="C8" s="7">
        <v>5</v>
      </c>
      <c r="D8" s="11">
        <v>5</v>
      </c>
      <c r="E8" s="14">
        <v>0</v>
      </c>
      <c r="F8" s="24"/>
      <c r="G8" s="31">
        <f>C8+'октябрь 2023'!G8</f>
        <v>58</v>
      </c>
      <c r="H8" s="11">
        <f>D8+'октябрь 2023'!H8</f>
        <v>58</v>
      </c>
      <c r="I8" s="34">
        <f>E8+'октябрь 2023'!I8</f>
        <v>0</v>
      </c>
    </row>
    <row r="9" spans="1:9" ht="20.25" customHeight="1" x14ac:dyDescent="0.3">
      <c r="A9" s="18">
        <v>3</v>
      </c>
      <c r="B9" s="59" t="s">
        <v>29</v>
      </c>
      <c r="C9" s="7">
        <v>18</v>
      </c>
      <c r="D9" s="11">
        <v>18</v>
      </c>
      <c r="E9" s="14">
        <v>0</v>
      </c>
      <c r="F9" s="24"/>
      <c r="G9" s="31">
        <f>C9+'октябрь 2023'!G9</f>
        <v>66</v>
      </c>
      <c r="H9" s="11">
        <f>D9+'октябрь 2023'!H9</f>
        <v>66</v>
      </c>
      <c r="I9" s="34">
        <f>E9+'октябрь 2023'!I9</f>
        <v>0</v>
      </c>
    </row>
    <row r="10" spans="1:9" ht="17.25" customHeight="1" x14ac:dyDescent="0.3">
      <c r="A10" s="18">
        <v>4</v>
      </c>
      <c r="B10" s="59" t="s">
        <v>30</v>
      </c>
      <c r="C10" s="7">
        <v>72</v>
      </c>
      <c r="D10" s="11">
        <v>72</v>
      </c>
      <c r="E10" s="14">
        <v>0</v>
      </c>
      <c r="F10" s="24"/>
      <c r="G10" s="31">
        <f>C10+'октябрь 2023'!G10</f>
        <v>244</v>
      </c>
      <c r="H10" s="11">
        <f>D10+'октябрь 2023'!H10</f>
        <v>239</v>
      </c>
      <c r="I10" s="34">
        <f>E10+'октябрь 2023'!I10</f>
        <v>5</v>
      </c>
    </row>
    <row r="11" spans="1:9" ht="17.25" customHeight="1" x14ac:dyDescent="0.3">
      <c r="A11" s="19">
        <v>5</v>
      </c>
      <c r="B11" s="59" t="s">
        <v>31</v>
      </c>
      <c r="C11" s="7">
        <v>58</v>
      </c>
      <c r="D11" s="11">
        <v>58</v>
      </c>
      <c r="E11" s="14">
        <v>0</v>
      </c>
      <c r="F11" s="24"/>
      <c r="G11" s="31">
        <f>C11+'октябрь 2023'!G11</f>
        <v>166</v>
      </c>
      <c r="H11" s="11">
        <f>D11+'октябрь 2023'!H11</f>
        <v>166</v>
      </c>
      <c r="I11" s="34">
        <f>E11+'октябрь 2023'!I11</f>
        <v>0</v>
      </c>
    </row>
    <row r="12" spans="1:9" ht="18" customHeight="1" x14ac:dyDescent="0.3">
      <c r="A12" s="18">
        <v>6</v>
      </c>
      <c r="B12" s="59" t="s">
        <v>32</v>
      </c>
      <c r="C12" s="7">
        <v>9</v>
      </c>
      <c r="D12" s="11">
        <v>9</v>
      </c>
      <c r="E12" s="14">
        <v>0</v>
      </c>
      <c r="F12" s="24"/>
      <c r="G12" s="31">
        <f>C12+'октябрь 2023'!G12</f>
        <v>16</v>
      </c>
      <c r="H12" s="11">
        <f>D12+'октябрь 2023'!H12</f>
        <v>16</v>
      </c>
      <c r="I12" s="34">
        <f>E12+'октябрь 2023'!I12</f>
        <v>0</v>
      </c>
    </row>
    <row r="13" spans="1:9" ht="17.25" customHeight="1" x14ac:dyDescent="0.3">
      <c r="A13" s="18">
        <v>7</v>
      </c>
      <c r="B13" s="59" t="s">
        <v>33</v>
      </c>
      <c r="C13" s="7">
        <v>40</v>
      </c>
      <c r="D13" s="11">
        <v>40</v>
      </c>
      <c r="E13" s="14">
        <v>0</v>
      </c>
      <c r="F13" s="24"/>
      <c r="G13" s="31">
        <f>C13+'октябрь 2023'!G13</f>
        <v>90</v>
      </c>
      <c r="H13" s="11">
        <f>D13+'октябрь 2023'!H13</f>
        <v>90</v>
      </c>
      <c r="I13" s="34">
        <f>E13+'октябрь 2023'!I13</f>
        <v>0</v>
      </c>
    </row>
    <row r="14" spans="1:9" ht="40.5" x14ac:dyDescent="0.3">
      <c r="A14" s="18">
        <v>8</v>
      </c>
      <c r="B14" s="59" t="s">
        <v>34</v>
      </c>
      <c r="C14" s="7">
        <v>68</v>
      </c>
      <c r="D14" s="11">
        <v>68</v>
      </c>
      <c r="E14" s="14">
        <v>0</v>
      </c>
      <c r="F14" s="24"/>
      <c r="G14" s="31">
        <f>C14+'октябрь 2023'!G14</f>
        <v>150</v>
      </c>
      <c r="H14" s="11">
        <f>D14+'октябрь 2023'!H14</f>
        <v>150</v>
      </c>
      <c r="I14" s="34">
        <f>E14+'октябрь 2023'!I14</f>
        <v>0</v>
      </c>
    </row>
    <row r="15" spans="1:9" ht="19.5" customHeight="1" x14ac:dyDescent="0.3">
      <c r="A15" s="19">
        <v>9</v>
      </c>
      <c r="B15" s="59" t="s">
        <v>35</v>
      </c>
      <c r="C15" s="7">
        <v>60</v>
      </c>
      <c r="D15" s="11">
        <v>60</v>
      </c>
      <c r="E15" s="14">
        <v>0</v>
      </c>
      <c r="F15" s="24"/>
      <c r="G15" s="31">
        <f>C15+'октябрь 2023'!G15</f>
        <v>152</v>
      </c>
      <c r="H15" s="11">
        <f>D15+'октябрь 2023'!H15</f>
        <v>152</v>
      </c>
      <c r="I15" s="34">
        <f>E15+'октябрь 2023'!I15</f>
        <v>0</v>
      </c>
    </row>
    <row r="16" spans="1:9" ht="20.25" x14ac:dyDescent="0.3">
      <c r="A16" s="18">
        <v>10</v>
      </c>
      <c r="B16" s="59" t="s">
        <v>36</v>
      </c>
      <c r="C16" s="7">
        <v>70</v>
      </c>
      <c r="D16" s="11">
        <v>70</v>
      </c>
      <c r="E16" s="14">
        <v>0</v>
      </c>
      <c r="F16" s="24"/>
      <c r="G16" s="31">
        <f>C16+'октябрь 2023'!G16</f>
        <v>140</v>
      </c>
      <c r="H16" s="11">
        <f>D16+'октябрь 2023'!H16</f>
        <v>140</v>
      </c>
      <c r="I16" s="34">
        <f>E16+'октябрь 2023'!I16</f>
        <v>0</v>
      </c>
    </row>
    <row r="17" spans="1:9" ht="22.5" customHeight="1" x14ac:dyDescent="0.3">
      <c r="A17" s="18">
        <v>11</v>
      </c>
      <c r="B17" s="59" t="s">
        <v>37</v>
      </c>
      <c r="C17" s="7">
        <v>4</v>
      </c>
      <c r="D17" s="11">
        <v>4</v>
      </c>
      <c r="E17" s="14">
        <v>0</v>
      </c>
      <c r="F17" s="24"/>
      <c r="G17" s="31">
        <f>C17+'октябрь 2023'!G17</f>
        <v>4</v>
      </c>
      <c r="H17" s="11">
        <f>D17+'октябрь 2023'!H17</f>
        <v>4</v>
      </c>
      <c r="I17" s="34">
        <f>E17+'октябрь 2023'!I17</f>
        <v>0</v>
      </c>
    </row>
    <row r="18" spans="1:9" ht="20.25" x14ac:dyDescent="0.3">
      <c r="A18" s="18">
        <v>12</v>
      </c>
      <c r="B18" s="59" t="s">
        <v>38</v>
      </c>
      <c r="C18" s="7">
        <v>47</v>
      </c>
      <c r="D18" s="11">
        <v>47</v>
      </c>
      <c r="E18" s="14">
        <v>0</v>
      </c>
      <c r="F18" s="24"/>
      <c r="G18" s="31">
        <f>C18+'октябрь 2023'!G18</f>
        <v>127</v>
      </c>
      <c r="H18" s="11">
        <f>D18+'октябрь 2023'!H18</f>
        <v>126</v>
      </c>
      <c r="I18" s="34">
        <f>E18+'октябрь 2023'!I18</f>
        <v>1</v>
      </c>
    </row>
    <row r="19" spans="1:9" ht="20.25" x14ac:dyDescent="0.3">
      <c r="A19" s="19">
        <v>13</v>
      </c>
      <c r="B19" s="59" t="s">
        <v>39</v>
      </c>
      <c r="C19" s="7">
        <v>51</v>
      </c>
      <c r="D19" s="11">
        <v>51</v>
      </c>
      <c r="E19" s="14">
        <v>0</v>
      </c>
      <c r="F19" s="24"/>
      <c r="G19" s="31">
        <f>C19+'октябрь 2023'!G19</f>
        <v>183</v>
      </c>
      <c r="H19" s="11">
        <f>D19+'октябрь 2023'!H19</f>
        <v>183</v>
      </c>
      <c r="I19" s="34">
        <f>E19+'октябрь 2023'!I19</f>
        <v>0</v>
      </c>
    </row>
    <row r="20" spans="1:9" ht="17.25" customHeight="1" x14ac:dyDescent="0.3">
      <c r="A20" s="18">
        <v>14</v>
      </c>
      <c r="B20" s="59" t="s">
        <v>40</v>
      </c>
      <c r="C20" s="7">
        <v>42</v>
      </c>
      <c r="D20" s="11">
        <v>42</v>
      </c>
      <c r="E20" s="14">
        <v>0</v>
      </c>
      <c r="F20" s="24"/>
      <c r="G20" s="31">
        <f>C20+'октябрь 2023'!G20</f>
        <v>103</v>
      </c>
      <c r="H20" s="11">
        <f>D20+'октябрь 2023'!H20</f>
        <v>103</v>
      </c>
      <c r="I20" s="34">
        <f>E20+'октябрь 2023'!I20</f>
        <v>0</v>
      </c>
    </row>
    <row r="21" spans="1:9" ht="20.25" x14ac:dyDescent="0.3">
      <c r="A21" s="18">
        <v>15</v>
      </c>
      <c r="B21" s="59" t="s">
        <v>41</v>
      </c>
      <c r="C21" s="7">
        <v>69</v>
      </c>
      <c r="D21" s="11">
        <v>69</v>
      </c>
      <c r="E21" s="14">
        <v>0</v>
      </c>
      <c r="F21" s="24"/>
      <c r="G21" s="31">
        <f>C21+'октябрь 2023'!G21</f>
        <v>128</v>
      </c>
      <c r="H21" s="11">
        <f>D21+'октябрь 2023'!H21</f>
        <v>123</v>
      </c>
      <c r="I21" s="34">
        <f>E21+'октябрь 2023'!I21</f>
        <v>5</v>
      </c>
    </row>
    <row r="22" spans="1:9" ht="20.25" x14ac:dyDescent="0.3">
      <c r="A22" s="18">
        <v>16</v>
      </c>
      <c r="B22" s="59" t="s">
        <v>42</v>
      </c>
      <c r="C22" s="7">
        <v>61</v>
      </c>
      <c r="D22" s="11">
        <v>61</v>
      </c>
      <c r="E22" s="14">
        <v>0</v>
      </c>
      <c r="F22" s="24"/>
      <c r="G22" s="31">
        <f>C22+'октябрь 2023'!G22</f>
        <v>178</v>
      </c>
      <c r="H22" s="11">
        <f>D22+'октябрь 2023'!H22</f>
        <v>178</v>
      </c>
      <c r="I22" s="34">
        <f>E22+'октябрь 2023'!I22</f>
        <v>0</v>
      </c>
    </row>
    <row r="23" spans="1:9" ht="19.5" customHeight="1" x14ac:dyDescent="0.3">
      <c r="A23" s="18">
        <v>17</v>
      </c>
      <c r="B23" s="59" t="s">
        <v>43</v>
      </c>
      <c r="C23" s="7">
        <v>27</v>
      </c>
      <c r="D23" s="11">
        <v>27</v>
      </c>
      <c r="E23" s="14">
        <v>0</v>
      </c>
      <c r="F23" s="24"/>
      <c r="G23" s="31">
        <f>C23+'октябрь 2023'!G23</f>
        <v>94</v>
      </c>
      <c r="H23" s="11">
        <f>D23+'октябрь 2023'!H23</f>
        <v>94</v>
      </c>
      <c r="I23" s="34">
        <f>E23+'октябрь 2023'!I23</f>
        <v>0</v>
      </c>
    </row>
    <row r="24" spans="1:9" ht="17.25" customHeight="1" x14ac:dyDescent="0.3">
      <c r="A24" s="18">
        <v>18</v>
      </c>
      <c r="B24" s="59" t="s">
        <v>44</v>
      </c>
      <c r="C24" s="7">
        <v>5</v>
      </c>
      <c r="D24" s="11">
        <v>5</v>
      </c>
      <c r="E24" s="14">
        <v>0</v>
      </c>
      <c r="F24" s="24"/>
      <c r="G24" s="31">
        <f>C24+'октябрь 2023'!G24</f>
        <v>30</v>
      </c>
      <c r="H24" s="11">
        <f>D24+'октябрь 2023'!H24</f>
        <v>30</v>
      </c>
      <c r="I24" s="34">
        <f>E24+'октябрь 2023'!I24</f>
        <v>0</v>
      </c>
    </row>
    <row r="25" spans="1:9" ht="20.25" customHeight="1" x14ac:dyDescent="0.3">
      <c r="A25" s="18">
        <v>19</v>
      </c>
      <c r="B25" s="59" t="s">
        <v>45</v>
      </c>
      <c r="C25" s="7">
        <v>36</v>
      </c>
      <c r="D25" s="11">
        <v>36</v>
      </c>
      <c r="E25" s="14">
        <v>0</v>
      </c>
      <c r="F25" s="24"/>
      <c r="G25" s="31">
        <f>C25+'октябрь 2023'!G25</f>
        <v>44</v>
      </c>
      <c r="H25" s="11">
        <f>D25+'октябрь 2023'!H25</f>
        <v>44</v>
      </c>
      <c r="I25" s="34">
        <f>E25+'октябрь 2023'!I25</f>
        <v>0</v>
      </c>
    </row>
    <row r="26" spans="1:9" ht="20.25" customHeight="1" x14ac:dyDescent="0.3">
      <c r="A26" s="18">
        <v>20</v>
      </c>
      <c r="B26" s="59" t="s">
        <v>46</v>
      </c>
      <c r="C26" s="7">
        <v>33</v>
      </c>
      <c r="D26" s="11">
        <v>33</v>
      </c>
      <c r="E26" s="14">
        <v>0</v>
      </c>
      <c r="F26" s="24"/>
      <c r="G26" s="31">
        <f>C26+'октябрь 2023'!G26</f>
        <v>123</v>
      </c>
      <c r="H26" s="11">
        <f>D26+'октябрь 2023'!H26</f>
        <v>123</v>
      </c>
      <c r="I26" s="34">
        <f>E26+'октябрь 2023'!I26</f>
        <v>0</v>
      </c>
    </row>
    <row r="27" spans="1:9" ht="20.25" customHeight="1" x14ac:dyDescent="0.3">
      <c r="A27" s="18">
        <v>21</v>
      </c>
      <c r="B27" s="59" t="s">
        <v>47</v>
      </c>
      <c r="C27" s="7">
        <v>4</v>
      </c>
      <c r="D27" s="11">
        <v>4</v>
      </c>
      <c r="E27" s="14">
        <v>0</v>
      </c>
      <c r="F27" s="24"/>
      <c r="G27" s="31">
        <f>C27+'октябрь 2023'!G27</f>
        <v>26</v>
      </c>
      <c r="H27" s="11">
        <f>D27+'октябрь 2023'!H27</f>
        <v>26</v>
      </c>
      <c r="I27" s="34">
        <f>E27+'октябрь 2023'!I27</f>
        <v>0</v>
      </c>
    </row>
    <row r="28" spans="1:9" ht="20.25" customHeight="1" x14ac:dyDescent="0.3">
      <c r="A28" s="18">
        <v>22</v>
      </c>
      <c r="B28" s="59" t="s">
        <v>48</v>
      </c>
      <c r="C28" s="7">
        <v>62</v>
      </c>
      <c r="D28" s="11">
        <v>62</v>
      </c>
      <c r="E28" s="14">
        <v>0</v>
      </c>
      <c r="F28" s="24"/>
      <c r="G28" s="31">
        <f>C28+'октябрь 2023'!G28</f>
        <v>80</v>
      </c>
      <c r="H28" s="11">
        <f>D28+'октябрь 2023'!H28</f>
        <v>80</v>
      </c>
      <c r="I28" s="34">
        <f>E28+'октябрь 2023'!I28</f>
        <v>0</v>
      </c>
    </row>
    <row r="29" spans="1:9" ht="20.25" customHeight="1" x14ac:dyDescent="0.3">
      <c r="A29" s="18">
        <v>23</v>
      </c>
      <c r="B29" s="59" t="s">
        <v>49</v>
      </c>
      <c r="C29" s="7">
        <v>6</v>
      </c>
      <c r="D29" s="11">
        <v>6</v>
      </c>
      <c r="E29" s="14">
        <v>0</v>
      </c>
      <c r="F29" s="24"/>
      <c r="G29" s="31">
        <f>C29+'октябрь 2023'!G29</f>
        <v>113</v>
      </c>
      <c r="H29" s="11">
        <f>D29+'октябрь 2023'!H29</f>
        <v>112</v>
      </c>
      <c r="I29" s="34">
        <f>E29+'октябрь 2023'!I29</f>
        <v>1</v>
      </c>
    </row>
    <row r="30" spans="1:9" ht="21.75" customHeight="1" x14ac:dyDescent="0.3">
      <c r="A30" s="18">
        <v>24</v>
      </c>
      <c r="B30" s="59" t="s">
        <v>50</v>
      </c>
      <c r="C30" s="7">
        <v>14</v>
      </c>
      <c r="D30" s="11">
        <v>14</v>
      </c>
      <c r="E30" s="14">
        <v>0</v>
      </c>
      <c r="F30" s="24"/>
      <c r="G30" s="31">
        <f>C30+'октябрь 2023'!G30</f>
        <v>72</v>
      </c>
      <c r="H30" s="11">
        <f>D30+'октябрь 2023'!H30</f>
        <v>72</v>
      </c>
      <c r="I30" s="34">
        <f>E30+'октябрь 2023'!I30</f>
        <v>0</v>
      </c>
    </row>
    <row r="31" spans="1:9" ht="20.25" x14ac:dyDescent="0.3">
      <c r="A31" s="18">
        <v>25</v>
      </c>
      <c r="B31" s="59" t="s">
        <v>51</v>
      </c>
      <c r="C31" s="7">
        <v>45</v>
      </c>
      <c r="D31" s="11">
        <v>45</v>
      </c>
      <c r="E31" s="14">
        <v>0</v>
      </c>
      <c r="F31" s="24"/>
      <c r="G31" s="31">
        <f>C31+'октябрь 2023'!G31</f>
        <v>148</v>
      </c>
      <c r="H31" s="11">
        <f>D31+'октябрь 2023'!H31</f>
        <v>148</v>
      </c>
      <c r="I31" s="34">
        <f>E31+'октябрь 2023'!I31</f>
        <v>0</v>
      </c>
    </row>
    <row r="32" spans="1:9" ht="20.25" customHeight="1" x14ac:dyDescent="0.3">
      <c r="A32" s="18">
        <v>26</v>
      </c>
      <c r="B32" s="59" t="s">
        <v>52</v>
      </c>
      <c r="C32" s="7">
        <v>69</v>
      </c>
      <c r="D32" s="11">
        <v>69</v>
      </c>
      <c r="E32" s="14">
        <v>0</v>
      </c>
      <c r="F32" s="24"/>
      <c r="G32" s="31">
        <f>C32+'октябрь 2023'!G32</f>
        <v>71</v>
      </c>
      <c r="H32" s="11">
        <f>D32+'октябрь 2023'!H32</f>
        <v>71</v>
      </c>
      <c r="I32" s="34">
        <f>E32+'октябрь 2023'!I32</f>
        <v>0</v>
      </c>
    </row>
    <row r="33" spans="1:9" ht="20.25" x14ac:dyDescent="0.3">
      <c r="A33" s="18">
        <v>27</v>
      </c>
      <c r="B33" s="59" t="s">
        <v>53</v>
      </c>
      <c r="C33" s="7">
        <v>30</v>
      </c>
      <c r="D33" s="11">
        <v>30</v>
      </c>
      <c r="E33" s="14">
        <v>0</v>
      </c>
      <c r="F33" s="24"/>
      <c r="G33" s="31">
        <f>C33+'октябрь 2023'!G33</f>
        <v>60</v>
      </c>
      <c r="H33" s="11">
        <f>D33+'октябрь 2023'!H33</f>
        <v>60</v>
      </c>
      <c r="I33" s="34">
        <f>E33+'октябрь 2023'!I33</f>
        <v>0</v>
      </c>
    </row>
    <row r="34" spans="1:9" ht="40.5" x14ac:dyDescent="0.3">
      <c r="A34" s="18">
        <v>28</v>
      </c>
      <c r="B34" s="59" t="s">
        <v>54</v>
      </c>
      <c r="C34" s="7">
        <v>98</v>
      </c>
      <c r="D34" s="11">
        <v>98</v>
      </c>
      <c r="E34" s="14">
        <v>0</v>
      </c>
      <c r="F34" s="24"/>
      <c r="G34" s="31">
        <f>C34+'октябрь 2023'!G34</f>
        <v>232</v>
      </c>
      <c r="H34" s="11">
        <f>D34+'октябрь 2023'!H34</f>
        <v>232</v>
      </c>
      <c r="I34" s="34">
        <f>E34+'октябрь 2023'!I34</f>
        <v>0</v>
      </c>
    </row>
    <row r="35" spans="1:9" ht="40.5" x14ac:dyDescent="0.3">
      <c r="A35" s="18">
        <v>29</v>
      </c>
      <c r="B35" s="59" t="s">
        <v>55</v>
      </c>
      <c r="C35" s="7">
        <v>8</v>
      </c>
      <c r="D35" s="11">
        <v>8</v>
      </c>
      <c r="E35" s="14">
        <v>0</v>
      </c>
      <c r="F35" s="24"/>
      <c r="G35" s="31">
        <f>C35+'октябрь 2023'!G35</f>
        <v>18</v>
      </c>
      <c r="H35" s="11">
        <f>D35+'октябрь 2023'!H35</f>
        <v>18</v>
      </c>
      <c r="I35" s="34">
        <f>E35+'октябрь 2023'!I35</f>
        <v>0</v>
      </c>
    </row>
    <row r="36" spans="1:9" ht="21" thickBot="1" x14ac:dyDescent="0.35">
      <c r="A36" s="20">
        <v>30</v>
      </c>
      <c r="B36" s="59" t="s">
        <v>56</v>
      </c>
      <c r="C36" s="40">
        <v>0</v>
      </c>
      <c r="D36" s="12">
        <v>0</v>
      </c>
      <c r="E36" s="15">
        <v>0</v>
      </c>
      <c r="F36" s="25"/>
      <c r="G36" s="31">
        <f>C36+'октябрь 2023'!G36</f>
        <v>0</v>
      </c>
      <c r="H36" s="11">
        <f>D36+'октябрь 2023'!H36</f>
        <v>0</v>
      </c>
      <c r="I36" s="34">
        <f>E36+'октябрь 2023'!I36</f>
        <v>0</v>
      </c>
    </row>
    <row r="37" spans="1:9" ht="21.75" thickBot="1" x14ac:dyDescent="0.4">
      <c r="A37" s="6"/>
      <c r="B37" s="39" t="s">
        <v>7</v>
      </c>
      <c r="C37" s="41">
        <f>SUM(C7:C36)</f>
        <v>1142</v>
      </c>
      <c r="D37" s="42">
        <f>SUM(D7:D36)</f>
        <v>1141</v>
      </c>
      <c r="E37" s="43">
        <f>SUM(E7:E36)</f>
        <v>1</v>
      </c>
      <c r="F37" s="42"/>
      <c r="G37" s="44">
        <f>SUM(G7:G36)</f>
        <v>2989</v>
      </c>
      <c r="H37" s="45">
        <f>SUM(H7:H36)</f>
        <v>2970</v>
      </c>
      <c r="I37" s="46">
        <f>SUM(I7:I36)</f>
        <v>19</v>
      </c>
    </row>
    <row r="40" spans="1:9" ht="18.75" x14ac:dyDescent="0.3">
      <c r="B40" s="21" t="s">
        <v>8</v>
      </c>
      <c r="C40" s="21"/>
      <c r="D40" s="21"/>
      <c r="E40" s="22">
        <f>E37/A36</f>
        <v>3.3333333333333333E-2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6 I7:I36">
    <cfRule type="cellIs" dxfId="19" priority="4" operator="greaterThan">
      <formula>0</formula>
    </cfRule>
  </conditionalFormatting>
  <conditionalFormatting sqref="E7:E36 I7:I36">
    <cfRule type="cellIs" dxfId="18" priority="1" operator="greaterThan">
      <formula>0</formula>
    </cfRule>
    <cfRule type="cellIs" dxfId="17" priority="2" operator="greaterThan">
      <formula>0</formula>
    </cfRule>
    <cfRule type="cellIs" dxfId="16" priority="3" operator="greaterThan">
      <formula>0</formula>
    </cfRule>
  </conditionalFormatting>
  <conditionalFormatting sqref="C7:E36">
    <cfRule type="dataBar" priority="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{F760222E-84CD-46FF-B69A-2B86E6028C5C}</x14:id>
        </ext>
      </extLst>
    </cfRule>
  </conditionalFormatting>
  <conditionalFormatting sqref="G7:I36">
    <cfRule type="dataBar" priority="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{1288942F-F212-4E9B-84DC-634BBF1C8AF4}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0222E-84CD-46FF-B69A-2B86E6028C5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1288942F-F212-4E9B-84DC-634BBF1C8A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showWhiteSpace="0" zoomScale="70" zoomScaleNormal="70" workbookViewId="0">
      <selection activeCell="E36" sqref="E36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71.28515625" customWidth="1"/>
    <col min="7" max="7" width="10.140625" bestFit="1" customWidth="1"/>
  </cols>
  <sheetData>
    <row r="1" spans="1:9" ht="18.75" customHeight="1" x14ac:dyDescent="0.25">
      <c r="A1" s="60" t="s">
        <v>26</v>
      </c>
      <c r="B1" s="60"/>
      <c r="C1" s="60"/>
      <c r="D1" s="60"/>
      <c r="E1" s="60"/>
      <c r="F1" s="60"/>
    </row>
    <row r="2" spans="1:9" ht="18.75" customHeight="1" x14ac:dyDescent="0.25">
      <c r="A2" s="61" t="s">
        <v>11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10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19</v>
      </c>
      <c r="D4" s="68"/>
      <c r="E4" s="69"/>
      <c r="F4" s="70" t="s">
        <v>6</v>
      </c>
      <c r="G4" s="67" t="s">
        <v>20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x14ac:dyDescent="0.3">
      <c r="A7" s="17">
        <v>1</v>
      </c>
      <c r="B7" s="59" t="s">
        <v>27</v>
      </c>
      <c r="C7" s="7">
        <v>10</v>
      </c>
      <c r="D7" s="10">
        <v>10</v>
      </c>
      <c r="E7" s="13">
        <v>0</v>
      </c>
      <c r="F7" s="23"/>
      <c r="G7" s="30">
        <f>C7+'ноябрь 2023'!G7</f>
        <v>83</v>
      </c>
      <c r="H7" s="36">
        <f>D7+'ноябрь 2023'!H7</f>
        <v>76</v>
      </c>
      <c r="I7" s="33">
        <f>E7+'ноябрь 2023'!I7</f>
        <v>7</v>
      </c>
    </row>
    <row r="8" spans="1:9" ht="20.25" x14ac:dyDescent="0.3">
      <c r="A8" s="18">
        <v>2</v>
      </c>
      <c r="B8" s="59" t="s">
        <v>28</v>
      </c>
      <c r="C8" s="7">
        <v>18</v>
      </c>
      <c r="D8" s="11">
        <v>18</v>
      </c>
      <c r="E8" s="14">
        <v>0</v>
      </c>
      <c r="F8" s="24"/>
      <c r="G8" s="31">
        <f>C8+'ноябрь 2023'!G8</f>
        <v>76</v>
      </c>
      <c r="H8" s="11">
        <f>D8+'ноябрь 2023'!H8</f>
        <v>76</v>
      </c>
      <c r="I8" s="34">
        <f>E8+'ноябрь 2023'!I8</f>
        <v>0</v>
      </c>
    </row>
    <row r="9" spans="1:9" ht="20.25" customHeight="1" x14ac:dyDescent="0.3">
      <c r="A9" s="18">
        <v>3</v>
      </c>
      <c r="B9" s="59" t="s">
        <v>29</v>
      </c>
      <c r="C9" s="7">
        <v>2</v>
      </c>
      <c r="D9" s="11">
        <v>2</v>
      </c>
      <c r="E9" s="14">
        <v>0</v>
      </c>
      <c r="F9" s="24"/>
      <c r="G9" s="31">
        <f>C9+'ноябрь 2023'!G9</f>
        <v>68</v>
      </c>
      <c r="H9" s="11">
        <f>D9+'ноябрь 2023'!H9</f>
        <v>68</v>
      </c>
      <c r="I9" s="34">
        <f>E9+'ноябрь 2023'!I9</f>
        <v>0</v>
      </c>
    </row>
    <row r="10" spans="1:9" ht="17.25" customHeight="1" x14ac:dyDescent="0.3">
      <c r="A10" s="18">
        <v>4</v>
      </c>
      <c r="B10" s="59" t="s">
        <v>30</v>
      </c>
      <c r="C10" s="7">
        <v>25</v>
      </c>
      <c r="D10" s="11">
        <v>25</v>
      </c>
      <c r="E10" s="14">
        <v>0</v>
      </c>
      <c r="F10" s="24"/>
      <c r="G10" s="31">
        <f>C10+'ноябрь 2023'!G10</f>
        <v>269</v>
      </c>
      <c r="H10" s="11">
        <f>D10+'ноябрь 2023'!H10</f>
        <v>264</v>
      </c>
      <c r="I10" s="34">
        <f>E10+'ноябрь 2023'!I10</f>
        <v>5</v>
      </c>
    </row>
    <row r="11" spans="1:9" ht="17.25" customHeight="1" x14ac:dyDescent="0.3">
      <c r="A11" s="19">
        <v>5</v>
      </c>
      <c r="B11" s="59" t="s">
        <v>31</v>
      </c>
      <c r="C11" s="7">
        <v>32</v>
      </c>
      <c r="D11" s="11">
        <v>32</v>
      </c>
      <c r="E11" s="14">
        <v>0</v>
      </c>
      <c r="F11" s="24"/>
      <c r="G11" s="31">
        <f>C11+'ноябрь 2023'!G11</f>
        <v>198</v>
      </c>
      <c r="H11" s="11">
        <f>D11+'ноябрь 2023'!H11</f>
        <v>198</v>
      </c>
      <c r="I11" s="34">
        <f>E11+'ноябрь 2023'!I11</f>
        <v>0</v>
      </c>
    </row>
    <row r="12" spans="1:9" ht="18" customHeight="1" x14ac:dyDescent="0.3">
      <c r="A12" s="18">
        <v>6</v>
      </c>
      <c r="B12" s="59" t="s">
        <v>32</v>
      </c>
      <c r="C12" s="7">
        <v>20</v>
      </c>
      <c r="D12" s="11">
        <v>20</v>
      </c>
      <c r="E12" s="14">
        <v>0</v>
      </c>
      <c r="F12" s="24"/>
      <c r="G12" s="31">
        <f>C12+'ноябрь 2023'!G12</f>
        <v>36</v>
      </c>
      <c r="H12" s="11">
        <f>D12+'ноябрь 2023'!H12</f>
        <v>36</v>
      </c>
      <c r="I12" s="34">
        <f>E12+'ноябрь 2023'!I12</f>
        <v>0</v>
      </c>
    </row>
    <row r="13" spans="1:9" ht="17.25" customHeight="1" x14ac:dyDescent="0.3">
      <c r="A13" s="18">
        <v>7</v>
      </c>
      <c r="B13" s="59" t="s">
        <v>33</v>
      </c>
      <c r="C13" s="7">
        <v>68</v>
      </c>
      <c r="D13" s="11">
        <v>68</v>
      </c>
      <c r="E13" s="14">
        <v>0</v>
      </c>
      <c r="F13" s="24"/>
      <c r="G13" s="31">
        <f>C13+'ноябрь 2023'!G13</f>
        <v>158</v>
      </c>
      <c r="H13" s="11">
        <f>D13+'ноябрь 2023'!H13</f>
        <v>158</v>
      </c>
      <c r="I13" s="34">
        <f>E13+'ноябрь 2023'!I13</f>
        <v>0</v>
      </c>
    </row>
    <row r="14" spans="1:9" ht="40.5" x14ac:dyDescent="0.3">
      <c r="A14" s="18">
        <v>8</v>
      </c>
      <c r="B14" s="59" t="s">
        <v>34</v>
      </c>
      <c r="C14" s="7">
        <v>10</v>
      </c>
      <c r="D14" s="11">
        <v>10</v>
      </c>
      <c r="E14" s="14">
        <v>0</v>
      </c>
      <c r="F14" s="24"/>
      <c r="G14" s="31">
        <f>C14+'ноябрь 2023'!G14</f>
        <v>160</v>
      </c>
      <c r="H14" s="11">
        <f>D14+'ноябрь 2023'!H14</f>
        <v>160</v>
      </c>
      <c r="I14" s="34">
        <f>E14+'ноябрь 2023'!I14</f>
        <v>0</v>
      </c>
    </row>
    <row r="15" spans="1:9" ht="19.5" customHeight="1" x14ac:dyDescent="0.3">
      <c r="A15" s="19">
        <v>9</v>
      </c>
      <c r="B15" s="59" t="s">
        <v>35</v>
      </c>
      <c r="C15" s="7">
        <v>46</v>
      </c>
      <c r="D15" s="11">
        <v>46</v>
      </c>
      <c r="E15" s="14">
        <v>0</v>
      </c>
      <c r="F15" s="24"/>
      <c r="G15" s="31">
        <f>C15+'ноябрь 2023'!G15</f>
        <v>198</v>
      </c>
      <c r="H15" s="11">
        <f>D15+'ноябрь 2023'!H15</f>
        <v>198</v>
      </c>
      <c r="I15" s="34">
        <f>E15+'ноябрь 2023'!I15</f>
        <v>0</v>
      </c>
    </row>
    <row r="16" spans="1:9" ht="20.25" x14ac:dyDescent="0.3">
      <c r="A16" s="18">
        <v>10</v>
      </c>
      <c r="B16" s="59" t="s">
        <v>36</v>
      </c>
      <c r="C16" s="7">
        <v>18</v>
      </c>
      <c r="D16" s="11">
        <v>18</v>
      </c>
      <c r="E16" s="14">
        <v>0</v>
      </c>
      <c r="F16" s="24"/>
      <c r="G16" s="31">
        <f>C16+'ноябрь 2023'!G16</f>
        <v>158</v>
      </c>
      <c r="H16" s="11">
        <f>D16+'ноябрь 2023'!H16</f>
        <v>158</v>
      </c>
      <c r="I16" s="34">
        <f>E16+'ноябрь 2023'!I16</f>
        <v>0</v>
      </c>
    </row>
    <row r="17" spans="1:9" ht="22.5" customHeight="1" x14ac:dyDescent="0.3">
      <c r="A17" s="18">
        <v>11</v>
      </c>
      <c r="B17" s="59" t="s">
        <v>37</v>
      </c>
      <c r="C17" s="7">
        <v>0</v>
      </c>
      <c r="D17" s="11">
        <v>0</v>
      </c>
      <c r="E17" s="14">
        <v>0</v>
      </c>
      <c r="F17" s="24"/>
      <c r="G17" s="31">
        <f>C17+'ноябрь 2023'!G17</f>
        <v>4</v>
      </c>
      <c r="H17" s="11">
        <f>D17+'ноябрь 2023'!H17</f>
        <v>4</v>
      </c>
      <c r="I17" s="34">
        <f>E17+'ноябрь 2023'!I17</f>
        <v>0</v>
      </c>
    </row>
    <row r="18" spans="1:9" ht="20.25" x14ac:dyDescent="0.3">
      <c r="A18" s="18">
        <v>12</v>
      </c>
      <c r="B18" s="59" t="s">
        <v>38</v>
      </c>
      <c r="C18" s="7">
        <v>26</v>
      </c>
      <c r="D18" s="11">
        <v>24</v>
      </c>
      <c r="E18" s="14">
        <v>2</v>
      </c>
      <c r="F18" s="24" t="s">
        <v>57</v>
      </c>
      <c r="G18" s="31">
        <f>C18+'ноябрь 2023'!G18</f>
        <v>153</v>
      </c>
      <c r="H18" s="11">
        <f>D18+'ноябрь 2023'!H18</f>
        <v>150</v>
      </c>
      <c r="I18" s="34">
        <f>E18+'ноябрь 2023'!I18</f>
        <v>3</v>
      </c>
    </row>
    <row r="19" spans="1:9" ht="20.25" x14ac:dyDescent="0.3">
      <c r="A19" s="19">
        <v>13</v>
      </c>
      <c r="B19" s="59" t="s">
        <v>39</v>
      </c>
      <c r="C19" s="7">
        <v>0</v>
      </c>
      <c r="D19" s="11">
        <v>0</v>
      </c>
      <c r="E19" s="14">
        <v>0</v>
      </c>
      <c r="F19" s="24"/>
      <c r="G19" s="31">
        <f>C19+'ноябрь 2023'!G19</f>
        <v>183</v>
      </c>
      <c r="H19" s="11">
        <f>D19+'ноябрь 2023'!H19</f>
        <v>183</v>
      </c>
      <c r="I19" s="34">
        <f>E19+'ноябрь 2023'!I19</f>
        <v>0</v>
      </c>
    </row>
    <row r="20" spans="1:9" ht="17.25" customHeight="1" x14ac:dyDescent="0.3">
      <c r="A20" s="18">
        <v>14</v>
      </c>
      <c r="B20" s="59" t="s">
        <v>40</v>
      </c>
      <c r="C20" s="7">
        <v>32</v>
      </c>
      <c r="D20" s="11">
        <v>32</v>
      </c>
      <c r="E20" s="14">
        <v>0</v>
      </c>
      <c r="F20" s="24"/>
      <c r="G20" s="31">
        <f>C20+'ноябрь 2023'!G20</f>
        <v>135</v>
      </c>
      <c r="H20" s="11">
        <f>D20+'ноябрь 2023'!H20</f>
        <v>135</v>
      </c>
      <c r="I20" s="34">
        <f>E20+'ноябрь 2023'!I20</f>
        <v>0</v>
      </c>
    </row>
    <row r="21" spans="1:9" ht="20.25" x14ac:dyDescent="0.3">
      <c r="A21" s="18">
        <v>15</v>
      </c>
      <c r="B21" s="59" t="s">
        <v>41</v>
      </c>
      <c r="C21" s="7">
        <v>0</v>
      </c>
      <c r="D21" s="11">
        <v>0</v>
      </c>
      <c r="E21" s="14">
        <v>0</v>
      </c>
      <c r="F21" s="24"/>
      <c r="G21" s="31">
        <f>C21+'ноябрь 2023'!G21</f>
        <v>128</v>
      </c>
      <c r="H21" s="11">
        <f>D21+'ноябрь 2023'!H21</f>
        <v>123</v>
      </c>
      <c r="I21" s="34">
        <f>E21+'ноябрь 2023'!I21</f>
        <v>5</v>
      </c>
    </row>
    <row r="22" spans="1:9" ht="20.25" x14ac:dyDescent="0.3">
      <c r="A22" s="18">
        <v>16</v>
      </c>
      <c r="B22" s="59" t="s">
        <v>42</v>
      </c>
      <c r="C22" s="7">
        <v>23</v>
      </c>
      <c r="D22" s="11">
        <v>20</v>
      </c>
      <c r="E22" s="14">
        <v>3</v>
      </c>
      <c r="F22" s="24" t="s">
        <v>59</v>
      </c>
      <c r="G22" s="31">
        <f>C22+'ноябрь 2023'!G22</f>
        <v>201</v>
      </c>
      <c r="H22" s="11">
        <f>D22+'ноябрь 2023'!H22</f>
        <v>198</v>
      </c>
      <c r="I22" s="34">
        <f>E22+'ноябрь 2023'!I22</f>
        <v>3</v>
      </c>
    </row>
    <row r="23" spans="1:9" ht="19.5" customHeight="1" x14ac:dyDescent="0.3">
      <c r="A23" s="18">
        <v>17</v>
      </c>
      <c r="B23" s="59" t="s">
        <v>43</v>
      </c>
      <c r="C23" s="7">
        <v>36</v>
      </c>
      <c r="D23" s="11">
        <v>36</v>
      </c>
      <c r="E23" s="14">
        <v>0</v>
      </c>
      <c r="F23" s="24"/>
      <c r="G23" s="31">
        <f>C23+'ноябрь 2023'!G23</f>
        <v>130</v>
      </c>
      <c r="H23" s="11">
        <f>D23+'ноябрь 2023'!H23</f>
        <v>130</v>
      </c>
      <c r="I23" s="34">
        <f>E23+'ноябрь 2023'!I23</f>
        <v>0</v>
      </c>
    </row>
    <row r="24" spans="1:9" ht="17.25" customHeight="1" x14ac:dyDescent="0.3">
      <c r="A24" s="18">
        <v>18</v>
      </c>
      <c r="B24" s="59" t="s">
        <v>44</v>
      </c>
      <c r="C24" s="7">
        <v>4</v>
      </c>
      <c r="D24" s="11">
        <v>4</v>
      </c>
      <c r="E24" s="14">
        <v>0</v>
      </c>
      <c r="F24" s="24"/>
      <c r="G24" s="31">
        <f>C24+'ноябрь 2023'!G24</f>
        <v>34</v>
      </c>
      <c r="H24" s="11">
        <f>D24+'ноябрь 2023'!H24</f>
        <v>34</v>
      </c>
      <c r="I24" s="34">
        <f>E24+'ноябрь 2023'!I24</f>
        <v>0</v>
      </c>
    </row>
    <row r="25" spans="1:9" ht="20.25" customHeight="1" x14ac:dyDescent="0.3">
      <c r="A25" s="18">
        <v>19</v>
      </c>
      <c r="B25" s="59" t="s">
        <v>45</v>
      </c>
      <c r="C25" s="7">
        <v>0</v>
      </c>
      <c r="D25" s="11">
        <v>0</v>
      </c>
      <c r="E25" s="14">
        <v>0</v>
      </c>
      <c r="F25" s="24"/>
      <c r="G25" s="31">
        <f>C25+'ноябрь 2023'!G25</f>
        <v>44</v>
      </c>
      <c r="H25" s="11">
        <f>D25+'ноябрь 2023'!H25</f>
        <v>44</v>
      </c>
      <c r="I25" s="34">
        <f>E25+'ноябрь 2023'!I25</f>
        <v>0</v>
      </c>
    </row>
    <row r="26" spans="1:9" ht="20.25" customHeight="1" x14ac:dyDescent="0.3">
      <c r="A26" s="18">
        <v>20</v>
      </c>
      <c r="B26" s="59" t="s">
        <v>46</v>
      </c>
      <c r="C26" s="7">
        <v>36</v>
      </c>
      <c r="D26" s="11">
        <v>36</v>
      </c>
      <c r="E26" s="14">
        <v>0</v>
      </c>
      <c r="F26" s="24"/>
      <c r="G26" s="31">
        <f>C26+'ноябрь 2023'!G26</f>
        <v>159</v>
      </c>
      <c r="H26" s="11">
        <f>D26+'ноябрь 2023'!H26</f>
        <v>159</v>
      </c>
      <c r="I26" s="34">
        <f>E26+'ноябрь 2023'!I26</f>
        <v>0</v>
      </c>
    </row>
    <row r="27" spans="1:9" ht="20.25" customHeight="1" x14ac:dyDescent="0.3">
      <c r="A27" s="18">
        <v>21</v>
      </c>
      <c r="B27" s="59" t="s">
        <v>47</v>
      </c>
      <c r="C27" s="7">
        <v>0</v>
      </c>
      <c r="D27" s="11">
        <v>0</v>
      </c>
      <c r="E27" s="14">
        <v>0</v>
      </c>
      <c r="F27" s="24"/>
      <c r="G27" s="31">
        <f>C27+'ноябрь 2023'!G27</f>
        <v>26</v>
      </c>
      <c r="H27" s="11">
        <f>D27+'ноябрь 2023'!H27</f>
        <v>26</v>
      </c>
      <c r="I27" s="34">
        <f>E27+'ноябрь 2023'!I27</f>
        <v>0</v>
      </c>
    </row>
    <row r="28" spans="1:9" ht="20.25" customHeight="1" x14ac:dyDescent="0.3">
      <c r="A28" s="18">
        <v>22</v>
      </c>
      <c r="B28" s="59" t="s">
        <v>48</v>
      </c>
      <c r="C28" s="7">
        <v>14</v>
      </c>
      <c r="D28" s="11">
        <v>14</v>
      </c>
      <c r="E28" s="14">
        <v>0</v>
      </c>
      <c r="F28" s="24"/>
      <c r="G28" s="31">
        <f>C28+'ноябрь 2023'!G28</f>
        <v>94</v>
      </c>
      <c r="H28" s="11">
        <f>D28+'ноябрь 2023'!H28</f>
        <v>94</v>
      </c>
      <c r="I28" s="34">
        <f>E28+'ноябрь 2023'!I28</f>
        <v>0</v>
      </c>
    </row>
    <row r="29" spans="1:9" ht="20.25" customHeight="1" x14ac:dyDescent="0.3">
      <c r="A29" s="18">
        <v>23</v>
      </c>
      <c r="B29" s="59" t="s">
        <v>49</v>
      </c>
      <c r="C29" s="7">
        <v>20</v>
      </c>
      <c r="D29" s="11">
        <v>20</v>
      </c>
      <c r="E29" s="14">
        <v>0</v>
      </c>
      <c r="F29" s="24"/>
      <c r="G29" s="31">
        <f>C29+'ноябрь 2023'!G29</f>
        <v>133</v>
      </c>
      <c r="H29" s="11">
        <f>D29+'ноябрь 2023'!H29</f>
        <v>132</v>
      </c>
      <c r="I29" s="34">
        <f>E29+'ноябрь 2023'!I29</f>
        <v>1</v>
      </c>
    </row>
    <row r="30" spans="1:9" ht="21.75" customHeight="1" x14ac:dyDescent="0.3">
      <c r="A30" s="18">
        <v>24</v>
      </c>
      <c r="B30" s="59" t="s">
        <v>50</v>
      </c>
      <c r="C30" s="7">
        <v>50</v>
      </c>
      <c r="D30" s="11">
        <v>50</v>
      </c>
      <c r="E30" s="14">
        <v>0</v>
      </c>
      <c r="F30" s="24"/>
      <c r="G30" s="31">
        <f>C30+'ноябрь 2023'!G30</f>
        <v>122</v>
      </c>
      <c r="H30" s="11">
        <f>D30+'ноябрь 2023'!H30</f>
        <v>122</v>
      </c>
      <c r="I30" s="34">
        <f>E30+'ноябрь 2023'!I30</f>
        <v>0</v>
      </c>
    </row>
    <row r="31" spans="1:9" ht="20.25" x14ac:dyDescent="0.3">
      <c r="A31" s="18">
        <v>25</v>
      </c>
      <c r="B31" s="59" t="s">
        <v>51</v>
      </c>
      <c r="C31" s="7">
        <v>39</v>
      </c>
      <c r="D31" s="11">
        <v>39</v>
      </c>
      <c r="E31" s="14">
        <v>0</v>
      </c>
      <c r="F31" s="24"/>
      <c r="G31" s="31">
        <f>C31+'ноябрь 2023'!G31</f>
        <v>187</v>
      </c>
      <c r="H31" s="11">
        <f>D31+'ноябрь 2023'!H31</f>
        <v>187</v>
      </c>
      <c r="I31" s="34">
        <f>E31+'ноябрь 2023'!I31</f>
        <v>0</v>
      </c>
    </row>
    <row r="32" spans="1:9" ht="20.25" customHeight="1" x14ac:dyDescent="0.3">
      <c r="A32" s="18">
        <v>26</v>
      </c>
      <c r="B32" s="59" t="s">
        <v>52</v>
      </c>
      <c r="C32" s="7">
        <v>10</v>
      </c>
      <c r="D32" s="11">
        <v>10</v>
      </c>
      <c r="E32" s="14">
        <v>0</v>
      </c>
      <c r="F32" s="24"/>
      <c r="G32" s="31">
        <f>C32+'ноябрь 2023'!G32</f>
        <v>81</v>
      </c>
      <c r="H32" s="11">
        <f>D32+'ноябрь 2023'!H32</f>
        <v>81</v>
      </c>
      <c r="I32" s="34">
        <f>E32+'ноябрь 2023'!I32</f>
        <v>0</v>
      </c>
    </row>
    <row r="33" spans="1:9" ht="20.25" x14ac:dyDescent="0.3">
      <c r="A33" s="18">
        <v>27</v>
      </c>
      <c r="B33" s="59" t="s">
        <v>53</v>
      </c>
      <c r="C33" s="7">
        <v>14</v>
      </c>
      <c r="D33" s="11">
        <v>14</v>
      </c>
      <c r="E33" s="14">
        <v>0</v>
      </c>
      <c r="F33" s="24"/>
      <c r="G33" s="31">
        <f>C33+'ноябрь 2023'!G33</f>
        <v>74</v>
      </c>
      <c r="H33" s="11">
        <f>D33+'ноябрь 2023'!H33</f>
        <v>74</v>
      </c>
      <c r="I33" s="34">
        <f>E33+'ноябрь 2023'!I33</f>
        <v>0</v>
      </c>
    </row>
    <row r="34" spans="1:9" ht="40.5" x14ac:dyDescent="0.3">
      <c r="A34" s="18">
        <v>28</v>
      </c>
      <c r="B34" s="59" t="s">
        <v>54</v>
      </c>
      <c r="C34" s="7">
        <v>16</v>
      </c>
      <c r="D34" s="11">
        <v>16</v>
      </c>
      <c r="E34" s="14">
        <v>0</v>
      </c>
      <c r="F34" s="24"/>
      <c r="G34" s="31">
        <f>C34+'ноябрь 2023'!G34</f>
        <v>248</v>
      </c>
      <c r="H34" s="11">
        <f>D34+'ноябрь 2023'!H34</f>
        <v>248</v>
      </c>
      <c r="I34" s="34">
        <f>E34+'ноябрь 2023'!I34</f>
        <v>0</v>
      </c>
    </row>
    <row r="35" spans="1:9" ht="40.5" x14ac:dyDescent="0.3">
      <c r="A35" s="18">
        <v>29</v>
      </c>
      <c r="B35" s="59" t="s">
        <v>55</v>
      </c>
      <c r="C35" s="7">
        <v>4</v>
      </c>
      <c r="D35" s="11">
        <v>4</v>
      </c>
      <c r="E35" s="14">
        <v>0</v>
      </c>
      <c r="F35" s="24"/>
      <c r="G35" s="31">
        <f>C35+'ноябрь 2023'!G35</f>
        <v>22</v>
      </c>
      <c r="H35" s="11">
        <f>D35+'ноябрь 2023'!H35</f>
        <v>22</v>
      </c>
      <c r="I35" s="34">
        <f>E35+'ноябрь 2023'!I35</f>
        <v>0</v>
      </c>
    </row>
    <row r="36" spans="1:9" ht="21" thickBot="1" x14ac:dyDescent="0.35">
      <c r="A36" s="20">
        <v>30</v>
      </c>
      <c r="B36" s="59" t="s">
        <v>56</v>
      </c>
      <c r="C36" s="40">
        <v>0</v>
      </c>
      <c r="D36" s="12">
        <v>0</v>
      </c>
      <c r="E36" s="15">
        <v>0</v>
      </c>
      <c r="F36" s="25"/>
      <c r="G36" s="32">
        <f>C36+'ноябрь 2023'!G36</f>
        <v>0</v>
      </c>
      <c r="H36" s="37">
        <f>D36+'ноябрь 2023'!H36</f>
        <v>0</v>
      </c>
      <c r="I36" s="35">
        <f>E36+'ноябрь 2023'!I36</f>
        <v>0</v>
      </c>
    </row>
    <row r="37" spans="1:9" ht="21.75" thickBot="1" x14ac:dyDescent="0.4">
      <c r="A37" s="6"/>
      <c r="B37" s="39" t="s">
        <v>7</v>
      </c>
      <c r="C37" s="41">
        <f>SUM(C7:C36)</f>
        <v>573</v>
      </c>
      <c r="D37" s="42">
        <f>SUM(D7:D36)</f>
        <v>568</v>
      </c>
      <c r="E37" s="43">
        <f>SUM(E7:E36)</f>
        <v>5</v>
      </c>
      <c r="F37" s="42"/>
      <c r="G37" s="44">
        <f>SUM(G7:G36)</f>
        <v>3562</v>
      </c>
      <c r="H37" s="45">
        <f>SUM(H7:H36)</f>
        <v>3538</v>
      </c>
      <c r="I37" s="46">
        <f>SUM(I7:I36)</f>
        <v>24</v>
      </c>
    </row>
    <row r="40" spans="1:9" ht="18.75" x14ac:dyDescent="0.3">
      <c r="B40" s="21" t="s">
        <v>8</v>
      </c>
      <c r="C40" s="21"/>
      <c r="D40" s="21"/>
      <c r="E40" s="22">
        <f>E37/A36</f>
        <v>0.16666666666666666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6 I7:I36">
    <cfRule type="cellIs" dxfId="15" priority="4" operator="greaterThan">
      <formula>0</formula>
    </cfRule>
  </conditionalFormatting>
  <conditionalFormatting sqref="E7:E36 I7:I36">
    <cfRule type="cellIs" dxfId="14" priority="1" operator="greaterThan">
      <formula>0</formula>
    </cfRule>
    <cfRule type="cellIs" dxfId="13" priority="2" operator="greaterThan">
      <formula>0</formula>
    </cfRule>
    <cfRule type="cellIs" dxfId="12" priority="3" operator="greaterThan">
      <formula>0</formula>
    </cfRule>
  </conditionalFormatting>
  <conditionalFormatting sqref="C7:E36">
    <cfRule type="dataBar" priority="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{F1D74EF9-FA29-4842-BCE9-4DE3E3C779AB}</x14:id>
        </ext>
      </extLst>
    </cfRule>
  </conditionalFormatting>
  <conditionalFormatting sqref="G7:I36">
    <cfRule type="dataBar" priority="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{B8C5A1F7-E673-45CA-B77F-9C8A7409E24B}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D74EF9-FA29-4842-BCE9-4DE3E3C779A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B8C5A1F7-E673-45CA-B77F-9C8A7409E24B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showWhiteSpace="0" topLeftCell="A4" zoomScale="70" zoomScaleNormal="70" workbookViewId="0">
      <selection activeCell="E36" sqref="E36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64.42578125" customWidth="1"/>
    <col min="7" max="7" width="10.140625" bestFit="1" customWidth="1"/>
  </cols>
  <sheetData>
    <row r="1" spans="1:9" ht="18.75" customHeight="1" x14ac:dyDescent="0.25">
      <c r="A1" s="60" t="s">
        <v>26</v>
      </c>
      <c r="B1" s="60"/>
      <c r="C1" s="60"/>
      <c r="D1" s="60"/>
      <c r="E1" s="60"/>
      <c r="F1" s="60"/>
    </row>
    <row r="2" spans="1:9" ht="18.75" customHeight="1" x14ac:dyDescent="0.25">
      <c r="A2" s="61" t="s">
        <v>15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9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18</v>
      </c>
      <c r="D4" s="68"/>
      <c r="E4" s="69"/>
      <c r="F4" s="70" t="s">
        <v>6</v>
      </c>
      <c r="G4" s="67" t="s">
        <v>25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thickBot="1" x14ac:dyDescent="0.35">
      <c r="A7" s="17">
        <v>1</v>
      </c>
      <c r="B7" s="59" t="s">
        <v>27</v>
      </c>
      <c r="C7" s="7">
        <v>0</v>
      </c>
      <c r="D7" s="10">
        <v>0</v>
      </c>
      <c r="E7" s="13">
        <v>0</v>
      </c>
      <c r="F7" s="23"/>
      <c r="G7" s="30">
        <f>C7+'декабрь 2023'!G7</f>
        <v>83</v>
      </c>
      <c r="H7" s="36">
        <f>D7+'декабрь 2023'!H7</f>
        <v>76</v>
      </c>
      <c r="I7" s="33">
        <f>E7+'декабрь 2023'!I7</f>
        <v>7</v>
      </c>
    </row>
    <row r="8" spans="1:9" ht="21" thickBot="1" x14ac:dyDescent="0.35">
      <c r="A8" s="18">
        <v>2</v>
      </c>
      <c r="B8" s="59" t="s">
        <v>28</v>
      </c>
      <c r="C8" s="7">
        <v>0</v>
      </c>
      <c r="D8" s="11">
        <v>0</v>
      </c>
      <c r="E8" s="14">
        <v>0</v>
      </c>
      <c r="F8" s="24"/>
      <c r="G8" s="30">
        <f>C8+'декабрь 2023'!G8</f>
        <v>76</v>
      </c>
      <c r="H8" s="36">
        <f>D8+'декабрь 2023'!H8</f>
        <v>76</v>
      </c>
      <c r="I8" s="33">
        <f>E8+'декабрь 2023'!I8</f>
        <v>0</v>
      </c>
    </row>
    <row r="9" spans="1:9" ht="20.25" customHeight="1" thickBot="1" x14ac:dyDescent="0.35">
      <c r="A9" s="18">
        <v>3</v>
      </c>
      <c r="B9" s="59" t="s">
        <v>29</v>
      </c>
      <c r="C9" s="7">
        <v>4</v>
      </c>
      <c r="D9" s="11">
        <v>4</v>
      </c>
      <c r="E9" s="14">
        <v>0</v>
      </c>
      <c r="F9" s="24"/>
      <c r="G9" s="30">
        <f>C9+'декабрь 2023'!G9</f>
        <v>72</v>
      </c>
      <c r="H9" s="36">
        <f>D9+'декабрь 2023'!H9</f>
        <v>72</v>
      </c>
      <c r="I9" s="33">
        <f>E9+'декабрь 2023'!I9</f>
        <v>0</v>
      </c>
    </row>
    <row r="10" spans="1:9" ht="17.25" customHeight="1" thickBot="1" x14ac:dyDescent="0.35">
      <c r="A10" s="18">
        <v>4</v>
      </c>
      <c r="B10" s="59" t="s">
        <v>30</v>
      </c>
      <c r="C10" s="7">
        <v>7</v>
      </c>
      <c r="D10" s="11">
        <v>7</v>
      </c>
      <c r="E10" s="14">
        <v>0</v>
      </c>
      <c r="F10" s="24"/>
      <c r="G10" s="30">
        <f>C10+'декабрь 2023'!G10</f>
        <v>276</v>
      </c>
      <c r="H10" s="36">
        <f>D10+'декабрь 2023'!H10</f>
        <v>271</v>
      </c>
      <c r="I10" s="33">
        <f>E10+'декабрь 2023'!I10</f>
        <v>5</v>
      </c>
    </row>
    <row r="11" spans="1:9" ht="17.25" customHeight="1" thickBot="1" x14ac:dyDescent="0.35">
      <c r="A11" s="19">
        <v>5</v>
      </c>
      <c r="B11" s="59" t="s">
        <v>31</v>
      </c>
      <c r="C11" s="7">
        <v>0</v>
      </c>
      <c r="D11" s="11">
        <v>0</v>
      </c>
      <c r="E11" s="14">
        <v>0</v>
      </c>
      <c r="F11" s="24"/>
      <c r="G11" s="30">
        <f>C11+'декабрь 2023'!G11</f>
        <v>198</v>
      </c>
      <c r="H11" s="36">
        <f>D11+'декабрь 2023'!H11</f>
        <v>198</v>
      </c>
      <c r="I11" s="33">
        <f>E11+'декабрь 2023'!I11</f>
        <v>0</v>
      </c>
    </row>
    <row r="12" spans="1:9" ht="18" customHeight="1" thickBot="1" x14ac:dyDescent="0.35">
      <c r="A12" s="18">
        <v>6</v>
      </c>
      <c r="B12" s="59" t="s">
        <v>32</v>
      </c>
      <c r="C12" s="7">
        <v>4</v>
      </c>
      <c r="D12" s="11">
        <v>4</v>
      </c>
      <c r="E12" s="14">
        <v>0</v>
      </c>
      <c r="F12" s="24"/>
      <c r="G12" s="30">
        <f>C12+'декабрь 2023'!G12</f>
        <v>40</v>
      </c>
      <c r="H12" s="36">
        <f>D12+'декабрь 2023'!H12</f>
        <v>40</v>
      </c>
      <c r="I12" s="33">
        <f>E12+'декабрь 2023'!I12</f>
        <v>0</v>
      </c>
    </row>
    <row r="13" spans="1:9" ht="17.25" customHeight="1" thickBot="1" x14ac:dyDescent="0.35">
      <c r="A13" s="18">
        <v>7</v>
      </c>
      <c r="B13" s="59" t="s">
        <v>33</v>
      </c>
      <c r="C13" s="7">
        <v>25</v>
      </c>
      <c r="D13" s="11">
        <v>25</v>
      </c>
      <c r="E13" s="14">
        <v>0</v>
      </c>
      <c r="F13" s="24"/>
      <c r="G13" s="30">
        <f>C13+'декабрь 2023'!G13</f>
        <v>183</v>
      </c>
      <c r="H13" s="36">
        <f>D13+'декабрь 2023'!H13</f>
        <v>183</v>
      </c>
      <c r="I13" s="33">
        <f>E13+'декабрь 2023'!I13</f>
        <v>0</v>
      </c>
    </row>
    <row r="14" spans="1:9" ht="41.25" thickBot="1" x14ac:dyDescent="0.35">
      <c r="A14" s="18">
        <v>8</v>
      </c>
      <c r="B14" s="59" t="s">
        <v>34</v>
      </c>
      <c r="C14" s="7">
        <v>24</v>
      </c>
      <c r="D14" s="11">
        <v>24</v>
      </c>
      <c r="E14" s="14">
        <v>0</v>
      </c>
      <c r="F14" s="24"/>
      <c r="G14" s="30">
        <f>C14+'декабрь 2023'!G14</f>
        <v>184</v>
      </c>
      <c r="H14" s="36">
        <f>D14+'декабрь 2023'!H14</f>
        <v>184</v>
      </c>
      <c r="I14" s="33">
        <f>E14+'декабрь 2023'!I14</f>
        <v>0</v>
      </c>
    </row>
    <row r="15" spans="1:9" ht="19.5" customHeight="1" thickBot="1" x14ac:dyDescent="0.35">
      <c r="A15" s="19">
        <v>9</v>
      </c>
      <c r="B15" s="59" t="s">
        <v>35</v>
      </c>
      <c r="C15" s="7">
        <v>0</v>
      </c>
      <c r="D15" s="11">
        <v>0</v>
      </c>
      <c r="E15" s="14">
        <v>0</v>
      </c>
      <c r="F15" s="24"/>
      <c r="G15" s="30">
        <f>C15+'декабрь 2023'!G15</f>
        <v>198</v>
      </c>
      <c r="H15" s="36">
        <f>D15+'декабрь 2023'!H15</f>
        <v>198</v>
      </c>
      <c r="I15" s="33">
        <f>E15+'декабрь 2023'!I15</f>
        <v>0</v>
      </c>
    </row>
    <row r="16" spans="1:9" ht="21" thickBot="1" x14ac:dyDescent="0.35">
      <c r="A16" s="18">
        <v>10</v>
      </c>
      <c r="B16" s="59" t="s">
        <v>36</v>
      </c>
      <c r="C16" s="7">
        <v>18</v>
      </c>
      <c r="D16" s="11">
        <v>18</v>
      </c>
      <c r="E16" s="14">
        <v>0</v>
      </c>
      <c r="F16" s="24"/>
      <c r="G16" s="30">
        <f>C16+'декабрь 2023'!G16</f>
        <v>176</v>
      </c>
      <c r="H16" s="36">
        <f>D16+'декабрь 2023'!H16</f>
        <v>176</v>
      </c>
      <c r="I16" s="33">
        <f>E16+'декабрь 2023'!I16</f>
        <v>0</v>
      </c>
    </row>
    <row r="17" spans="1:9" ht="22.5" customHeight="1" thickBot="1" x14ac:dyDescent="0.35">
      <c r="A17" s="18">
        <v>11</v>
      </c>
      <c r="B17" s="59" t="s">
        <v>37</v>
      </c>
      <c r="C17" s="7">
        <v>0</v>
      </c>
      <c r="D17" s="11">
        <v>0</v>
      </c>
      <c r="E17" s="14">
        <v>0</v>
      </c>
      <c r="F17" s="24"/>
      <c r="G17" s="30">
        <f>C17+'декабрь 2023'!G17</f>
        <v>4</v>
      </c>
      <c r="H17" s="36">
        <f>D17+'декабрь 2023'!H17</f>
        <v>4</v>
      </c>
      <c r="I17" s="33">
        <f>E17+'декабрь 2023'!I17</f>
        <v>0</v>
      </c>
    </row>
    <row r="18" spans="1:9" ht="21" thickBot="1" x14ac:dyDescent="0.35">
      <c r="A18" s="18">
        <v>12</v>
      </c>
      <c r="B18" s="59" t="s">
        <v>38</v>
      </c>
      <c r="C18" s="7">
        <v>13</v>
      </c>
      <c r="D18" s="11">
        <v>13</v>
      </c>
      <c r="E18" s="14">
        <v>0</v>
      </c>
      <c r="F18" s="24"/>
      <c r="G18" s="30">
        <f>C18+'декабрь 2023'!G18</f>
        <v>166</v>
      </c>
      <c r="H18" s="36">
        <f>D18+'декабрь 2023'!H18</f>
        <v>163</v>
      </c>
      <c r="I18" s="33">
        <f>E18+'декабрь 2023'!I18</f>
        <v>3</v>
      </c>
    </row>
    <row r="19" spans="1:9" ht="21" thickBot="1" x14ac:dyDescent="0.35">
      <c r="A19" s="19">
        <v>13</v>
      </c>
      <c r="B19" s="59" t="s">
        <v>39</v>
      </c>
      <c r="C19" s="7">
        <v>7</v>
      </c>
      <c r="D19" s="11">
        <v>7</v>
      </c>
      <c r="E19" s="14">
        <v>0</v>
      </c>
      <c r="F19" s="24"/>
      <c r="G19" s="30">
        <f>C19+'декабрь 2023'!G19</f>
        <v>190</v>
      </c>
      <c r="H19" s="36">
        <f>D19+'декабрь 2023'!H19</f>
        <v>190</v>
      </c>
      <c r="I19" s="33">
        <f>E19+'декабрь 2023'!I19</f>
        <v>0</v>
      </c>
    </row>
    <row r="20" spans="1:9" ht="17.25" customHeight="1" thickBot="1" x14ac:dyDescent="0.35">
      <c r="A20" s="18">
        <v>14</v>
      </c>
      <c r="B20" s="59" t="s">
        <v>40</v>
      </c>
      <c r="C20" s="7">
        <v>21</v>
      </c>
      <c r="D20" s="11">
        <v>21</v>
      </c>
      <c r="E20" s="14">
        <v>0</v>
      </c>
      <c r="F20" s="24"/>
      <c r="G20" s="30">
        <f>C20+'декабрь 2023'!G20</f>
        <v>156</v>
      </c>
      <c r="H20" s="36">
        <f>D20+'декабрь 2023'!H20</f>
        <v>156</v>
      </c>
      <c r="I20" s="33">
        <f>E20+'декабрь 2023'!I20</f>
        <v>0</v>
      </c>
    </row>
    <row r="21" spans="1:9" ht="21" thickBot="1" x14ac:dyDescent="0.35">
      <c r="A21" s="18">
        <v>15</v>
      </c>
      <c r="B21" s="59" t="s">
        <v>41</v>
      </c>
      <c r="C21" s="7">
        <v>11</v>
      </c>
      <c r="D21" s="11">
        <v>11</v>
      </c>
      <c r="E21" s="14">
        <v>0</v>
      </c>
      <c r="F21" s="24"/>
      <c r="G21" s="30">
        <f>C21+'декабрь 2023'!G21</f>
        <v>139</v>
      </c>
      <c r="H21" s="36">
        <f>D21+'декабрь 2023'!H21</f>
        <v>134</v>
      </c>
      <c r="I21" s="33">
        <f>E21+'декабрь 2023'!I21</f>
        <v>5</v>
      </c>
    </row>
    <row r="22" spans="1:9" ht="21" thickBot="1" x14ac:dyDescent="0.35">
      <c r="A22" s="18">
        <v>16</v>
      </c>
      <c r="B22" s="59" t="s">
        <v>42</v>
      </c>
      <c r="C22" s="7">
        <v>27</v>
      </c>
      <c r="D22" s="11">
        <v>27</v>
      </c>
      <c r="E22" s="14">
        <v>0</v>
      </c>
      <c r="F22" s="24"/>
      <c r="G22" s="30">
        <f>C22+'декабрь 2023'!G22</f>
        <v>228</v>
      </c>
      <c r="H22" s="36">
        <f>D22+'декабрь 2023'!H22</f>
        <v>225</v>
      </c>
      <c r="I22" s="33">
        <f>E22+'декабрь 2023'!I22</f>
        <v>3</v>
      </c>
    </row>
    <row r="23" spans="1:9" ht="19.5" customHeight="1" thickBot="1" x14ac:dyDescent="0.35">
      <c r="A23" s="18">
        <v>17</v>
      </c>
      <c r="B23" s="59" t="s">
        <v>43</v>
      </c>
      <c r="C23" s="7">
        <v>0</v>
      </c>
      <c r="D23" s="11">
        <v>0</v>
      </c>
      <c r="E23" s="14">
        <v>0</v>
      </c>
      <c r="F23" s="24"/>
      <c r="G23" s="30">
        <f>C23+'декабрь 2023'!G23</f>
        <v>130</v>
      </c>
      <c r="H23" s="36">
        <f>D23+'декабрь 2023'!H23</f>
        <v>130</v>
      </c>
      <c r="I23" s="33">
        <f>E23+'декабрь 2023'!I23</f>
        <v>0</v>
      </c>
    </row>
    <row r="24" spans="1:9" ht="17.25" customHeight="1" thickBot="1" x14ac:dyDescent="0.35">
      <c r="A24" s="18">
        <v>18</v>
      </c>
      <c r="B24" s="59" t="s">
        <v>44</v>
      </c>
      <c r="C24" s="7">
        <v>11</v>
      </c>
      <c r="D24" s="11">
        <v>11</v>
      </c>
      <c r="E24" s="14">
        <v>0</v>
      </c>
      <c r="F24" s="24"/>
      <c r="G24" s="30">
        <f>C24+'декабрь 2023'!G24</f>
        <v>45</v>
      </c>
      <c r="H24" s="36">
        <f>D24+'декабрь 2023'!H24</f>
        <v>45</v>
      </c>
      <c r="I24" s="33">
        <f>E24+'декабрь 2023'!I24</f>
        <v>0</v>
      </c>
    </row>
    <row r="25" spans="1:9" ht="20.25" customHeight="1" thickBot="1" x14ac:dyDescent="0.35">
      <c r="A25" s="18">
        <v>19</v>
      </c>
      <c r="B25" s="59" t="s">
        <v>45</v>
      </c>
      <c r="C25" s="7">
        <v>0</v>
      </c>
      <c r="D25" s="11">
        <v>0</v>
      </c>
      <c r="E25" s="14">
        <v>0</v>
      </c>
      <c r="F25" s="24"/>
      <c r="G25" s="30">
        <f>C25+'декабрь 2023'!G25</f>
        <v>44</v>
      </c>
      <c r="H25" s="36">
        <f>D25+'декабрь 2023'!H25</f>
        <v>44</v>
      </c>
      <c r="I25" s="33">
        <f>E25+'декабрь 2023'!I25</f>
        <v>0</v>
      </c>
    </row>
    <row r="26" spans="1:9" ht="20.25" customHeight="1" thickBot="1" x14ac:dyDescent="0.35">
      <c r="A26" s="18">
        <v>20</v>
      </c>
      <c r="B26" s="59" t="s">
        <v>46</v>
      </c>
      <c r="C26" s="7">
        <v>0</v>
      </c>
      <c r="D26" s="11">
        <v>0</v>
      </c>
      <c r="E26" s="14">
        <v>0</v>
      </c>
      <c r="F26" s="24"/>
      <c r="G26" s="30">
        <f>C26+'декабрь 2023'!G26</f>
        <v>159</v>
      </c>
      <c r="H26" s="36">
        <f>D26+'декабрь 2023'!H26</f>
        <v>159</v>
      </c>
      <c r="I26" s="33">
        <f>E26+'декабрь 2023'!I26</f>
        <v>0</v>
      </c>
    </row>
    <row r="27" spans="1:9" ht="20.25" customHeight="1" thickBot="1" x14ac:dyDescent="0.35">
      <c r="A27" s="18">
        <v>21</v>
      </c>
      <c r="B27" s="59" t="s">
        <v>47</v>
      </c>
      <c r="C27" s="7">
        <v>0</v>
      </c>
      <c r="D27" s="11">
        <v>0</v>
      </c>
      <c r="E27" s="14">
        <v>0</v>
      </c>
      <c r="F27" s="24"/>
      <c r="G27" s="30">
        <f>C27+'декабрь 2023'!G27</f>
        <v>26</v>
      </c>
      <c r="H27" s="36">
        <f>D27+'декабрь 2023'!H27</f>
        <v>26</v>
      </c>
      <c r="I27" s="33">
        <f>E27+'декабрь 2023'!I27</f>
        <v>0</v>
      </c>
    </row>
    <row r="28" spans="1:9" ht="20.25" customHeight="1" thickBot="1" x14ac:dyDescent="0.35">
      <c r="A28" s="18">
        <v>22</v>
      </c>
      <c r="B28" s="59" t="s">
        <v>48</v>
      </c>
      <c r="C28" s="7">
        <v>0</v>
      </c>
      <c r="D28" s="11">
        <v>0</v>
      </c>
      <c r="E28" s="14">
        <v>0</v>
      </c>
      <c r="F28" s="24"/>
      <c r="G28" s="30">
        <f>C28+'декабрь 2023'!G28</f>
        <v>94</v>
      </c>
      <c r="H28" s="36">
        <f>D28+'декабрь 2023'!H28</f>
        <v>94</v>
      </c>
      <c r="I28" s="33">
        <f>E28+'декабрь 2023'!I28</f>
        <v>0</v>
      </c>
    </row>
    <row r="29" spans="1:9" ht="20.25" customHeight="1" thickBot="1" x14ac:dyDescent="0.35">
      <c r="A29" s="18">
        <v>23</v>
      </c>
      <c r="B29" s="59" t="s">
        <v>49</v>
      </c>
      <c r="C29" s="7">
        <v>7</v>
      </c>
      <c r="D29" s="11">
        <v>7</v>
      </c>
      <c r="E29" s="14">
        <v>0</v>
      </c>
      <c r="F29" s="24"/>
      <c r="G29" s="30">
        <f>C29+'декабрь 2023'!G29</f>
        <v>140</v>
      </c>
      <c r="H29" s="36">
        <f>D29+'декабрь 2023'!H29</f>
        <v>139</v>
      </c>
      <c r="I29" s="33">
        <f>E29+'декабрь 2023'!I29</f>
        <v>1</v>
      </c>
    </row>
    <row r="30" spans="1:9" ht="21.75" customHeight="1" thickBot="1" x14ac:dyDescent="0.35">
      <c r="A30" s="18">
        <v>24</v>
      </c>
      <c r="B30" s="59" t="s">
        <v>50</v>
      </c>
      <c r="C30" s="7">
        <v>6</v>
      </c>
      <c r="D30" s="11">
        <v>6</v>
      </c>
      <c r="E30" s="14">
        <v>0</v>
      </c>
      <c r="F30" s="24"/>
      <c r="G30" s="30">
        <f>C30+'декабрь 2023'!G30</f>
        <v>128</v>
      </c>
      <c r="H30" s="36">
        <f>D30+'декабрь 2023'!H30</f>
        <v>128</v>
      </c>
      <c r="I30" s="33">
        <f>E30+'декабрь 2023'!I30</f>
        <v>0</v>
      </c>
    </row>
    <row r="31" spans="1:9" ht="21" thickBot="1" x14ac:dyDescent="0.35">
      <c r="A31" s="18">
        <v>25</v>
      </c>
      <c r="B31" s="59" t="s">
        <v>51</v>
      </c>
      <c r="C31" s="7">
        <v>14</v>
      </c>
      <c r="D31" s="11">
        <v>14</v>
      </c>
      <c r="E31" s="14">
        <v>0</v>
      </c>
      <c r="F31" s="24"/>
      <c r="G31" s="30">
        <f>C31+'декабрь 2023'!G31</f>
        <v>201</v>
      </c>
      <c r="H31" s="36">
        <f>D31+'декабрь 2023'!H31</f>
        <v>201</v>
      </c>
      <c r="I31" s="33">
        <f>E31+'декабрь 2023'!I31</f>
        <v>0</v>
      </c>
    </row>
    <row r="32" spans="1:9" ht="20.25" customHeight="1" thickBot="1" x14ac:dyDescent="0.35">
      <c r="A32" s="18">
        <v>26</v>
      </c>
      <c r="B32" s="59" t="s">
        <v>52</v>
      </c>
      <c r="C32" s="7">
        <v>0</v>
      </c>
      <c r="D32" s="11">
        <v>0</v>
      </c>
      <c r="E32" s="14">
        <v>0</v>
      </c>
      <c r="F32" s="24"/>
      <c r="G32" s="30">
        <f>C32+'декабрь 2023'!G32</f>
        <v>81</v>
      </c>
      <c r="H32" s="36">
        <f>D32+'декабрь 2023'!H32</f>
        <v>81</v>
      </c>
      <c r="I32" s="33">
        <f>E32+'декабрь 2023'!I32</f>
        <v>0</v>
      </c>
    </row>
    <row r="33" spans="1:9" ht="21" thickBot="1" x14ac:dyDescent="0.35">
      <c r="A33" s="18">
        <v>27</v>
      </c>
      <c r="B33" s="59" t="s">
        <v>53</v>
      </c>
      <c r="C33" s="7">
        <v>0</v>
      </c>
      <c r="D33" s="11">
        <v>0</v>
      </c>
      <c r="E33" s="14">
        <v>0</v>
      </c>
      <c r="F33" s="24"/>
      <c r="G33" s="30">
        <f>C33+'декабрь 2023'!G33</f>
        <v>74</v>
      </c>
      <c r="H33" s="36">
        <f>D33+'декабрь 2023'!H33</f>
        <v>74</v>
      </c>
      <c r="I33" s="33">
        <f>E33+'декабрь 2023'!I33</f>
        <v>0</v>
      </c>
    </row>
    <row r="34" spans="1:9" ht="41.25" thickBot="1" x14ac:dyDescent="0.35">
      <c r="A34" s="18">
        <v>28</v>
      </c>
      <c r="B34" s="59" t="s">
        <v>54</v>
      </c>
      <c r="C34" s="7">
        <v>11</v>
      </c>
      <c r="D34" s="11">
        <v>11</v>
      </c>
      <c r="E34" s="14">
        <v>0</v>
      </c>
      <c r="F34" s="24"/>
      <c r="G34" s="30">
        <f>C34+'декабрь 2023'!G34</f>
        <v>259</v>
      </c>
      <c r="H34" s="36">
        <f>D34+'декабрь 2023'!H34</f>
        <v>259</v>
      </c>
      <c r="I34" s="33">
        <f>E34+'декабрь 2023'!I34</f>
        <v>0</v>
      </c>
    </row>
    <row r="35" spans="1:9" ht="41.25" thickBot="1" x14ac:dyDescent="0.35">
      <c r="A35" s="18">
        <v>29</v>
      </c>
      <c r="B35" s="59" t="s">
        <v>55</v>
      </c>
      <c r="C35" s="7">
        <v>4</v>
      </c>
      <c r="D35" s="11">
        <v>4</v>
      </c>
      <c r="E35" s="14">
        <v>0</v>
      </c>
      <c r="F35" s="24"/>
      <c r="G35" s="30">
        <f>C35+'декабрь 2023'!G35</f>
        <v>26</v>
      </c>
      <c r="H35" s="36">
        <f>D35+'декабрь 2023'!H35</f>
        <v>26</v>
      </c>
      <c r="I35" s="33">
        <f>E35+'декабрь 2023'!I35</f>
        <v>0</v>
      </c>
    </row>
    <row r="36" spans="1:9" ht="21" thickBot="1" x14ac:dyDescent="0.35">
      <c r="A36" s="20">
        <v>30</v>
      </c>
      <c r="B36" s="59" t="s">
        <v>56</v>
      </c>
      <c r="C36" s="40">
        <v>0</v>
      </c>
      <c r="D36" s="12">
        <v>0</v>
      </c>
      <c r="E36" s="15">
        <v>0</v>
      </c>
      <c r="F36" s="25"/>
      <c r="G36" s="30">
        <f>C36+'декабрь 2023'!G36</f>
        <v>0</v>
      </c>
      <c r="H36" s="36">
        <f>D36+'декабрь 2023'!H36</f>
        <v>0</v>
      </c>
      <c r="I36" s="33">
        <f>E36+'декабрь 2023'!I36</f>
        <v>0</v>
      </c>
    </row>
    <row r="37" spans="1:9" ht="21.75" thickBot="1" x14ac:dyDescent="0.4">
      <c r="A37" s="6"/>
      <c r="B37" s="39" t="s">
        <v>7</v>
      </c>
      <c r="C37" s="41">
        <f>SUM(C7:C36)</f>
        <v>214</v>
      </c>
      <c r="D37" s="42">
        <f>SUM(D7:D36)</f>
        <v>214</v>
      </c>
      <c r="E37" s="43">
        <f>SUM(E7:E36)</f>
        <v>0</v>
      </c>
      <c r="F37" s="42"/>
      <c r="G37" s="41">
        <f>SUM(G7:G36)</f>
        <v>3776</v>
      </c>
      <c r="H37" s="42">
        <f>SUM(H7:H36)</f>
        <v>3752</v>
      </c>
      <c r="I37" s="56">
        <f>SUM(I7:I36)</f>
        <v>24</v>
      </c>
    </row>
    <row r="40" spans="1:9" ht="18.75" x14ac:dyDescent="0.3">
      <c r="B40" s="21" t="s">
        <v>8</v>
      </c>
      <c r="C40" s="21"/>
      <c r="D40" s="21"/>
      <c r="E40" s="22">
        <f>E37/A36</f>
        <v>0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6 I7:I36">
    <cfRule type="cellIs" dxfId="11" priority="4" operator="greaterThan">
      <formula>0</formula>
    </cfRule>
  </conditionalFormatting>
  <conditionalFormatting sqref="E7:E36 I7:I36">
    <cfRule type="cellIs" dxfId="10" priority="1" operator="greaterThan">
      <formula>0</formula>
    </cfRule>
    <cfRule type="cellIs" dxfId="9" priority="2" operator="greaterThan">
      <formula>0</formula>
    </cfRule>
    <cfRule type="cellIs" dxfId="8" priority="3" operator="greaterThan">
      <formula>0</formula>
    </cfRule>
  </conditionalFormatting>
  <conditionalFormatting sqref="C7:E36">
    <cfRule type="dataBar" priority="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{973EB507-5CEB-4BDD-AEA2-FB36D1595A76}</x14:id>
        </ext>
      </extLst>
    </cfRule>
  </conditionalFormatting>
  <conditionalFormatting sqref="G7:I36">
    <cfRule type="dataBar" priority="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{85AB898B-66D5-43A9-928D-DAFD5566978C}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EB507-5CEB-4BDD-AEA2-FB36D1595A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85AB898B-66D5-43A9-928D-DAFD5566978C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showWhiteSpace="0" topLeftCell="A10" zoomScale="70" zoomScaleNormal="70" workbookViewId="0">
      <selection activeCell="N34" sqref="N33:N34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8.28515625" customWidth="1"/>
    <col min="7" max="7" width="10.140625" bestFit="1" customWidth="1"/>
  </cols>
  <sheetData>
    <row r="1" spans="1:9" ht="18.75" customHeight="1" x14ac:dyDescent="0.25">
      <c r="A1" s="60" t="s">
        <v>26</v>
      </c>
      <c r="B1" s="60"/>
      <c r="C1" s="60"/>
      <c r="D1" s="60"/>
      <c r="E1" s="60"/>
      <c r="F1" s="60"/>
    </row>
    <row r="2" spans="1:9" ht="18.75" customHeight="1" x14ac:dyDescent="0.25">
      <c r="A2" s="61" t="s">
        <v>14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10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16</v>
      </c>
      <c r="D4" s="68"/>
      <c r="E4" s="69"/>
      <c r="F4" s="70" t="s">
        <v>6</v>
      </c>
      <c r="G4" s="67" t="s">
        <v>17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thickBot="1" x14ac:dyDescent="0.35">
      <c r="A7" s="17">
        <v>1</v>
      </c>
      <c r="B7" s="59" t="s">
        <v>27</v>
      </c>
      <c r="C7" s="7">
        <v>31</v>
      </c>
      <c r="D7" s="10">
        <v>31</v>
      </c>
      <c r="E7" s="13">
        <v>0</v>
      </c>
      <c r="F7" s="23"/>
      <c r="G7" s="30">
        <f>C7+'январь 2023'!G7</f>
        <v>114</v>
      </c>
      <c r="H7" s="36">
        <f>D7+'январь 2023'!H7</f>
        <v>107</v>
      </c>
      <c r="I7" s="33">
        <f>E7+'январь 2023'!I7</f>
        <v>7</v>
      </c>
    </row>
    <row r="8" spans="1:9" ht="21" thickBot="1" x14ac:dyDescent="0.35">
      <c r="A8" s="18">
        <v>2</v>
      </c>
      <c r="B8" s="59" t="s">
        <v>28</v>
      </c>
      <c r="C8" s="7">
        <v>6</v>
      </c>
      <c r="D8" s="11">
        <v>6</v>
      </c>
      <c r="E8" s="14">
        <v>0</v>
      </c>
      <c r="F8" s="24"/>
      <c r="G8" s="30">
        <f>C8+'январь 2023'!G8</f>
        <v>82</v>
      </c>
      <c r="H8" s="36">
        <f>D8+'январь 2023'!H8</f>
        <v>82</v>
      </c>
      <c r="I8" s="33">
        <f>E8+'январь 2023'!I8</f>
        <v>0</v>
      </c>
    </row>
    <row r="9" spans="1:9" ht="20.25" customHeight="1" thickBot="1" x14ac:dyDescent="0.35">
      <c r="A9" s="18">
        <v>3</v>
      </c>
      <c r="B9" s="59" t="s">
        <v>29</v>
      </c>
      <c r="C9" s="7">
        <v>56</v>
      </c>
      <c r="D9" s="11">
        <v>56</v>
      </c>
      <c r="E9" s="14">
        <v>0</v>
      </c>
      <c r="F9" s="24"/>
      <c r="G9" s="30">
        <f>C9+'январь 2023'!G9</f>
        <v>128</v>
      </c>
      <c r="H9" s="36">
        <f>D9+'январь 2023'!H9</f>
        <v>128</v>
      </c>
      <c r="I9" s="33">
        <f>E9+'январь 2023'!I9</f>
        <v>0</v>
      </c>
    </row>
    <row r="10" spans="1:9" ht="17.25" customHeight="1" thickBot="1" x14ac:dyDescent="0.35">
      <c r="A10" s="18">
        <v>4</v>
      </c>
      <c r="B10" s="59" t="s">
        <v>30</v>
      </c>
      <c r="C10" s="7">
        <v>112</v>
      </c>
      <c r="D10" s="11">
        <v>112</v>
      </c>
      <c r="E10" s="14">
        <v>0</v>
      </c>
      <c r="F10" s="24"/>
      <c r="G10" s="30">
        <f>C10+'январь 2023'!G10</f>
        <v>388</v>
      </c>
      <c r="H10" s="36">
        <f>D10+'январь 2023'!H10</f>
        <v>383</v>
      </c>
      <c r="I10" s="33">
        <f>E10+'январь 2023'!I10</f>
        <v>5</v>
      </c>
    </row>
    <row r="11" spans="1:9" ht="17.25" customHeight="1" thickBot="1" x14ac:dyDescent="0.35">
      <c r="A11" s="19">
        <v>5</v>
      </c>
      <c r="B11" s="59" t="s">
        <v>31</v>
      </c>
      <c r="C11" s="7">
        <v>83</v>
      </c>
      <c r="D11" s="11">
        <v>83</v>
      </c>
      <c r="E11" s="14">
        <v>0</v>
      </c>
      <c r="F11" s="24"/>
      <c r="G11" s="30">
        <f>C11+'январь 2023'!G11</f>
        <v>281</v>
      </c>
      <c r="H11" s="36">
        <f>D11+'январь 2023'!H11</f>
        <v>281</v>
      </c>
      <c r="I11" s="33">
        <f>E11+'январь 2023'!I11</f>
        <v>0</v>
      </c>
    </row>
    <row r="12" spans="1:9" ht="18" customHeight="1" thickBot="1" x14ac:dyDescent="0.35">
      <c r="A12" s="18">
        <v>6</v>
      </c>
      <c r="B12" s="59" t="s">
        <v>32</v>
      </c>
      <c r="C12" s="7">
        <v>45</v>
      </c>
      <c r="D12" s="11">
        <v>45</v>
      </c>
      <c r="E12" s="14">
        <v>0</v>
      </c>
      <c r="F12" s="24"/>
      <c r="G12" s="30">
        <f>C12+'январь 2023'!G12</f>
        <v>85</v>
      </c>
      <c r="H12" s="36">
        <f>D12+'январь 2023'!H12</f>
        <v>85</v>
      </c>
      <c r="I12" s="33">
        <f>E12+'январь 2023'!I12</f>
        <v>0</v>
      </c>
    </row>
    <row r="13" spans="1:9" ht="17.25" customHeight="1" thickBot="1" x14ac:dyDescent="0.35">
      <c r="A13" s="18">
        <v>7</v>
      </c>
      <c r="B13" s="59" t="s">
        <v>33</v>
      </c>
      <c r="C13" s="7">
        <v>108</v>
      </c>
      <c r="D13" s="11">
        <v>108</v>
      </c>
      <c r="E13" s="14">
        <v>0</v>
      </c>
      <c r="F13" s="24"/>
      <c r="G13" s="30">
        <f>C13+'январь 2023'!G13</f>
        <v>291</v>
      </c>
      <c r="H13" s="36">
        <f>D13+'январь 2023'!H13</f>
        <v>291</v>
      </c>
      <c r="I13" s="33">
        <f>E13+'январь 2023'!I13</f>
        <v>0</v>
      </c>
    </row>
    <row r="14" spans="1:9" ht="41.25" thickBot="1" x14ac:dyDescent="0.35">
      <c r="A14" s="18">
        <v>8</v>
      </c>
      <c r="B14" s="59" t="s">
        <v>34</v>
      </c>
      <c r="C14" s="7">
        <v>10</v>
      </c>
      <c r="D14" s="11">
        <v>10</v>
      </c>
      <c r="E14" s="14">
        <v>0</v>
      </c>
      <c r="F14" s="24"/>
      <c r="G14" s="30">
        <f>C14+'январь 2023'!G14</f>
        <v>194</v>
      </c>
      <c r="H14" s="36">
        <f>D14+'январь 2023'!H14</f>
        <v>194</v>
      </c>
      <c r="I14" s="33">
        <f>E14+'январь 2023'!I14</f>
        <v>0</v>
      </c>
    </row>
    <row r="15" spans="1:9" ht="19.5" customHeight="1" thickBot="1" x14ac:dyDescent="0.35">
      <c r="A15" s="19">
        <v>9</v>
      </c>
      <c r="B15" s="59" t="s">
        <v>35</v>
      </c>
      <c r="C15" s="7">
        <v>109</v>
      </c>
      <c r="D15" s="11">
        <v>109</v>
      </c>
      <c r="E15" s="14">
        <v>0</v>
      </c>
      <c r="F15" s="24"/>
      <c r="G15" s="30">
        <f>C15+'январь 2023'!G15</f>
        <v>307</v>
      </c>
      <c r="H15" s="36">
        <f>D15+'январь 2023'!H15</f>
        <v>307</v>
      </c>
      <c r="I15" s="33">
        <f>E15+'январь 2023'!I15</f>
        <v>0</v>
      </c>
    </row>
    <row r="16" spans="1:9" ht="21" thickBot="1" x14ac:dyDescent="0.35">
      <c r="A16" s="18">
        <v>10</v>
      </c>
      <c r="B16" s="59" t="s">
        <v>36</v>
      </c>
      <c r="C16" s="7">
        <v>42</v>
      </c>
      <c r="D16" s="11">
        <v>42</v>
      </c>
      <c r="E16" s="14">
        <v>0</v>
      </c>
      <c r="F16" s="24"/>
      <c r="G16" s="30">
        <f>C16+'январь 2023'!G16</f>
        <v>218</v>
      </c>
      <c r="H16" s="36">
        <f>D16+'январь 2023'!H16</f>
        <v>218</v>
      </c>
      <c r="I16" s="33">
        <f>E16+'январь 2023'!I16</f>
        <v>0</v>
      </c>
    </row>
    <row r="17" spans="1:9" ht="22.5" customHeight="1" thickBot="1" x14ac:dyDescent="0.35">
      <c r="A17" s="18">
        <v>11</v>
      </c>
      <c r="B17" s="59" t="s">
        <v>37</v>
      </c>
      <c r="C17" s="7">
        <v>4</v>
      </c>
      <c r="D17" s="11">
        <v>4</v>
      </c>
      <c r="E17" s="14">
        <v>0</v>
      </c>
      <c r="F17" s="24"/>
      <c r="G17" s="30">
        <f>C17+'январь 2023'!G17</f>
        <v>8</v>
      </c>
      <c r="H17" s="36">
        <f>D17+'январь 2023'!H17</f>
        <v>8</v>
      </c>
      <c r="I17" s="33">
        <f>E17+'январь 2023'!I17</f>
        <v>0</v>
      </c>
    </row>
    <row r="18" spans="1:9" ht="21" thickBot="1" x14ac:dyDescent="0.35">
      <c r="A18" s="18">
        <v>12</v>
      </c>
      <c r="B18" s="59" t="s">
        <v>38</v>
      </c>
      <c r="C18" s="7">
        <v>107</v>
      </c>
      <c r="D18" s="11">
        <v>107</v>
      </c>
      <c r="E18" s="14">
        <v>0</v>
      </c>
      <c r="F18" s="24"/>
      <c r="G18" s="30">
        <f>C18+'январь 2023'!G18</f>
        <v>273</v>
      </c>
      <c r="H18" s="36">
        <f>D18+'январь 2023'!H18</f>
        <v>270</v>
      </c>
      <c r="I18" s="33">
        <f>E18+'январь 2023'!I18</f>
        <v>3</v>
      </c>
    </row>
    <row r="19" spans="1:9" ht="21" thickBot="1" x14ac:dyDescent="0.35">
      <c r="A19" s="19">
        <v>13</v>
      </c>
      <c r="B19" s="59" t="s">
        <v>39</v>
      </c>
      <c r="C19" s="7">
        <v>78</v>
      </c>
      <c r="D19" s="11">
        <v>78</v>
      </c>
      <c r="E19" s="14">
        <v>0</v>
      </c>
      <c r="F19" s="24"/>
      <c r="G19" s="30">
        <f>C19+'январь 2023'!G19</f>
        <v>268</v>
      </c>
      <c r="H19" s="36">
        <f>D19+'январь 2023'!H19</f>
        <v>268</v>
      </c>
      <c r="I19" s="33">
        <f>E19+'январь 2023'!I19</f>
        <v>0</v>
      </c>
    </row>
    <row r="20" spans="1:9" ht="17.25" customHeight="1" thickBot="1" x14ac:dyDescent="0.35">
      <c r="A20" s="18">
        <v>14</v>
      </c>
      <c r="B20" s="59" t="s">
        <v>40</v>
      </c>
      <c r="C20" s="7">
        <v>52</v>
      </c>
      <c r="D20" s="11">
        <v>52</v>
      </c>
      <c r="E20" s="14">
        <v>0</v>
      </c>
      <c r="F20" s="24"/>
      <c r="G20" s="30">
        <f>C20+'январь 2023'!G20</f>
        <v>208</v>
      </c>
      <c r="H20" s="36">
        <f>D20+'январь 2023'!H20</f>
        <v>208</v>
      </c>
      <c r="I20" s="33">
        <f>E20+'январь 2023'!I20</f>
        <v>0</v>
      </c>
    </row>
    <row r="21" spans="1:9" ht="21" thickBot="1" x14ac:dyDescent="0.35">
      <c r="A21" s="18">
        <v>15</v>
      </c>
      <c r="B21" s="59" t="s">
        <v>41</v>
      </c>
      <c r="C21" s="7">
        <v>31</v>
      </c>
      <c r="D21" s="11">
        <v>31</v>
      </c>
      <c r="E21" s="14">
        <v>0</v>
      </c>
      <c r="F21" s="24"/>
      <c r="G21" s="30">
        <f>C21+'январь 2023'!G21</f>
        <v>170</v>
      </c>
      <c r="H21" s="36">
        <f>D21+'январь 2023'!H21</f>
        <v>165</v>
      </c>
      <c r="I21" s="33">
        <f>E21+'январь 2023'!I21</f>
        <v>5</v>
      </c>
    </row>
    <row r="22" spans="1:9" ht="21" thickBot="1" x14ac:dyDescent="0.35">
      <c r="A22" s="18">
        <v>16</v>
      </c>
      <c r="B22" s="59" t="s">
        <v>42</v>
      </c>
      <c r="C22" s="7">
        <v>58</v>
      </c>
      <c r="D22" s="11">
        <v>58</v>
      </c>
      <c r="E22" s="14">
        <v>0</v>
      </c>
      <c r="F22" s="24"/>
      <c r="G22" s="30">
        <f>C22+'январь 2023'!G22</f>
        <v>286</v>
      </c>
      <c r="H22" s="36">
        <f>D22+'январь 2023'!H22</f>
        <v>283</v>
      </c>
      <c r="I22" s="33">
        <f>E22+'январь 2023'!I22</f>
        <v>3</v>
      </c>
    </row>
    <row r="23" spans="1:9" ht="19.5" customHeight="1" thickBot="1" x14ac:dyDescent="0.35">
      <c r="A23" s="18">
        <v>17</v>
      </c>
      <c r="B23" s="59" t="s">
        <v>43</v>
      </c>
      <c r="C23" s="7">
        <v>33</v>
      </c>
      <c r="D23" s="11">
        <v>33</v>
      </c>
      <c r="E23" s="14">
        <v>0</v>
      </c>
      <c r="F23" s="24"/>
      <c r="G23" s="30">
        <f>C23+'январь 2023'!G23</f>
        <v>163</v>
      </c>
      <c r="H23" s="36">
        <f>D23+'январь 2023'!H23</f>
        <v>163</v>
      </c>
      <c r="I23" s="33">
        <f>E23+'январь 2023'!I23</f>
        <v>0</v>
      </c>
    </row>
    <row r="24" spans="1:9" ht="17.25" customHeight="1" thickBot="1" x14ac:dyDescent="0.35">
      <c r="A24" s="18">
        <v>18</v>
      </c>
      <c r="B24" s="59" t="s">
        <v>44</v>
      </c>
      <c r="C24" s="7">
        <v>81</v>
      </c>
      <c r="D24" s="11">
        <v>81</v>
      </c>
      <c r="E24" s="14">
        <v>0</v>
      </c>
      <c r="F24" s="24"/>
      <c r="G24" s="30">
        <f>C24+'январь 2023'!G24</f>
        <v>126</v>
      </c>
      <c r="H24" s="36">
        <f>D24+'январь 2023'!H24</f>
        <v>126</v>
      </c>
      <c r="I24" s="33">
        <f>E24+'январь 2023'!I24</f>
        <v>0</v>
      </c>
    </row>
    <row r="25" spans="1:9" ht="20.25" customHeight="1" thickBot="1" x14ac:dyDescent="0.35">
      <c r="A25" s="18">
        <v>19</v>
      </c>
      <c r="B25" s="59" t="s">
        <v>45</v>
      </c>
      <c r="C25" s="7">
        <v>3</v>
      </c>
      <c r="D25" s="11">
        <v>3</v>
      </c>
      <c r="E25" s="14">
        <v>0</v>
      </c>
      <c r="F25" s="24"/>
      <c r="G25" s="30">
        <f>C25+'январь 2023'!G25</f>
        <v>47</v>
      </c>
      <c r="H25" s="36">
        <f>D25+'январь 2023'!H25</f>
        <v>47</v>
      </c>
      <c r="I25" s="33">
        <f>E25+'январь 2023'!I25</f>
        <v>0</v>
      </c>
    </row>
    <row r="26" spans="1:9" ht="20.25" customHeight="1" thickBot="1" x14ac:dyDescent="0.35">
      <c r="A26" s="18">
        <v>20</v>
      </c>
      <c r="B26" s="59" t="s">
        <v>46</v>
      </c>
      <c r="C26" s="7">
        <v>110</v>
      </c>
      <c r="D26" s="11">
        <v>110</v>
      </c>
      <c r="E26" s="14">
        <v>0</v>
      </c>
      <c r="F26" s="24"/>
      <c r="G26" s="30">
        <f>C26+'январь 2023'!G26</f>
        <v>269</v>
      </c>
      <c r="H26" s="36">
        <f>D26+'январь 2023'!H26</f>
        <v>269</v>
      </c>
      <c r="I26" s="33">
        <f>E26+'январь 2023'!I26</f>
        <v>0</v>
      </c>
    </row>
    <row r="27" spans="1:9" ht="20.25" customHeight="1" thickBot="1" x14ac:dyDescent="0.35">
      <c r="A27" s="18">
        <v>21</v>
      </c>
      <c r="B27" s="59" t="s">
        <v>47</v>
      </c>
      <c r="C27" s="7">
        <v>0</v>
      </c>
      <c r="D27" s="11">
        <v>0</v>
      </c>
      <c r="E27" s="14">
        <v>0</v>
      </c>
      <c r="F27" s="24"/>
      <c r="G27" s="30">
        <f>C27+'январь 2023'!G27</f>
        <v>26</v>
      </c>
      <c r="H27" s="36">
        <f>D27+'январь 2023'!H27</f>
        <v>26</v>
      </c>
      <c r="I27" s="33">
        <f>E27+'январь 2023'!I27</f>
        <v>0</v>
      </c>
    </row>
    <row r="28" spans="1:9" ht="20.25" customHeight="1" thickBot="1" x14ac:dyDescent="0.35">
      <c r="A28" s="18">
        <v>22</v>
      </c>
      <c r="B28" s="59" t="s">
        <v>48</v>
      </c>
      <c r="C28" s="7">
        <v>38</v>
      </c>
      <c r="D28" s="11">
        <v>38</v>
      </c>
      <c r="E28" s="14">
        <v>0</v>
      </c>
      <c r="F28" s="24"/>
      <c r="G28" s="30">
        <f>C28+'январь 2023'!G28</f>
        <v>132</v>
      </c>
      <c r="H28" s="36">
        <f>D28+'январь 2023'!H28</f>
        <v>132</v>
      </c>
      <c r="I28" s="33">
        <f>E28+'январь 2023'!I28</f>
        <v>0</v>
      </c>
    </row>
    <row r="29" spans="1:9" ht="20.25" customHeight="1" thickBot="1" x14ac:dyDescent="0.35">
      <c r="A29" s="18">
        <v>23</v>
      </c>
      <c r="B29" s="59" t="s">
        <v>49</v>
      </c>
      <c r="C29" s="7">
        <v>42</v>
      </c>
      <c r="D29" s="11">
        <v>42</v>
      </c>
      <c r="E29" s="14">
        <v>0</v>
      </c>
      <c r="F29" s="24"/>
      <c r="G29" s="30">
        <f>C29+'январь 2023'!G29</f>
        <v>182</v>
      </c>
      <c r="H29" s="36">
        <f>D29+'январь 2023'!H29</f>
        <v>181</v>
      </c>
      <c r="I29" s="33">
        <f>E29+'январь 2023'!I29</f>
        <v>1</v>
      </c>
    </row>
    <row r="30" spans="1:9" ht="21.75" customHeight="1" thickBot="1" x14ac:dyDescent="0.35">
      <c r="A30" s="18">
        <v>24</v>
      </c>
      <c r="B30" s="59" t="s">
        <v>50</v>
      </c>
      <c r="C30" s="7">
        <v>84</v>
      </c>
      <c r="D30" s="11">
        <v>84</v>
      </c>
      <c r="E30" s="14">
        <v>0</v>
      </c>
      <c r="F30" s="24"/>
      <c r="G30" s="30">
        <f>C30+'январь 2023'!G30</f>
        <v>212</v>
      </c>
      <c r="H30" s="36">
        <f>D30+'январь 2023'!H30</f>
        <v>212</v>
      </c>
      <c r="I30" s="33">
        <f>E30+'январь 2023'!I30</f>
        <v>0</v>
      </c>
    </row>
    <row r="31" spans="1:9" ht="21" thickBot="1" x14ac:dyDescent="0.35">
      <c r="A31" s="18">
        <v>25</v>
      </c>
      <c r="B31" s="59" t="s">
        <v>51</v>
      </c>
      <c r="C31" s="7">
        <v>42</v>
      </c>
      <c r="D31" s="11">
        <v>33</v>
      </c>
      <c r="E31" s="14">
        <v>9</v>
      </c>
      <c r="F31" s="24" t="s">
        <v>60</v>
      </c>
      <c r="G31" s="30">
        <f>C31+'январь 2023'!G31</f>
        <v>243</v>
      </c>
      <c r="H31" s="36">
        <f>D31+'январь 2023'!H31</f>
        <v>234</v>
      </c>
      <c r="I31" s="33">
        <f>E31+'январь 2023'!I31</f>
        <v>9</v>
      </c>
    </row>
    <row r="32" spans="1:9" ht="20.25" customHeight="1" thickBot="1" x14ac:dyDescent="0.35">
      <c r="A32" s="18">
        <v>26</v>
      </c>
      <c r="B32" s="59" t="s">
        <v>52</v>
      </c>
      <c r="C32" s="7">
        <v>20</v>
      </c>
      <c r="D32" s="11">
        <v>20</v>
      </c>
      <c r="E32" s="14">
        <v>0</v>
      </c>
      <c r="F32" s="24"/>
      <c r="G32" s="30">
        <f>C32+'январь 2023'!G32</f>
        <v>101</v>
      </c>
      <c r="H32" s="36">
        <f>D32+'январь 2023'!H32</f>
        <v>101</v>
      </c>
      <c r="I32" s="33">
        <f>E32+'январь 2023'!I32</f>
        <v>0</v>
      </c>
    </row>
    <row r="33" spans="1:9" ht="21" thickBot="1" x14ac:dyDescent="0.35">
      <c r="A33" s="18">
        <v>27</v>
      </c>
      <c r="B33" s="59" t="s">
        <v>53</v>
      </c>
      <c r="C33" s="7">
        <v>38</v>
      </c>
      <c r="D33" s="11">
        <v>38</v>
      </c>
      <c r="E33" s="14">
        <v>0</v>
      </c>
      <c r="F33" s="24"/>
      <c r="G33" s="30">
        <f>C33+'январь 2023'!G33</f>
        <v>112</v>
      </c>
      <c r="H33" s="36">
        <f>D33+'январь 2023'!H33</f>
        <v>112</v>
      </c>
      <c r="I33" s="33">
        <f>E33+'январь 2023'!I33</f>
        <v>0</v>
      </c>
    </row>
    <row r="34" spans="1:9" ht="41.25" thickBot="1" x14ac:dyDescent="0.35">
      <c r="A34" s="18">
        <v>28</v>
      </c>
      <c r="B34" s="59" t="s">
        <v>54</v>
      </c>
      <c r="C34" s="7">
        <v>95</v>
      </c>
      <c r="D34" s="11">
        <v>95</v>
      </c>
      <c r="E34" s="14">
        <v>0</v>
      </c>
      <c r="F34" s="24"/>
      <c r="G34" s="30">
        <f>C34+'январь 2023'!G34</f>
        <v>354</v>
      </c>
      <c r="H34" s="36">
        <f>D34+'январь 2023'!H34</f>
        <v>354</v>
      </c>
      <c r="I34" s="33">
        <f>E34+'январь 2023'!I34</f>
        <v>0</v>
      </c>
    </row>
    <row r="35" spans="1:9" ht="41.25" thickBot="1" x14ac:dyDescent="0.35">
      <c r="A35" s="18">
        <v>29</v>
      </c>
      <c r="B35" s="59" t="s">
        <v>55</v>
      </c>
      <c r="C35" s="7">
        <v>8</v>
      </c>
      <c r="D35" s="11">
        <v>8</v>
      </c>
      <c r="E35" s="14">
        <v>0</v>
      </c>
      <c r="F35" s="24"/>
      <c r="G35" s="30">
        <f>C35+'январь 2023'!G35</f>
        <v>34</v>
      </c>
      <c r="H35" s="36">
        <f>D35+'январь 2023'!H35</f>
        <v>34</v>
      </c>
      <c r="I35" s="33">
        <f>E35+'январь 2023'!I35</f>
        <v>0</v>
      </c>
    </row>
    <row r="36" spans="1:9" ht="21" thickBot="1" x14ac:dyDescent="0.35">
      <c r="A36" s="20">
        <v>30</v>
      </c>
      <c r="B36" s="59" t="s">
        <v>56</v>
      </c>
      <c r="C36" s="40">
        <v>4</v>
      </c>
      <c r="D36" s="12">
        <v>4</v>
      </c>
      <c r="E36" s="15">
        <v>0</v>
      </c>
      <c r="F36" s="25"/>
      <c r="G36" s="53">
        <f>C36+'январь 2023'!G36</f>
        <v>4</v>
      </c>
      <c r="H36" s="54">
        <f>D36+'январь 2023'!H36</f>
        <v>4</v>
      </c>
      <c r="I36" s="55">
        <f>E36+'январь 2023'!I36</f>
        <v>0</v>
      </c>
    </row>
    <row r="37" spans="1:9" ht="21.75" thickBot="1" x14ac:dyDescent="0.4">
      <c r="A37" s="6"/>
      <c r="B37" s="39" t="s">
        <v>7</v>
      </c>
      <c r="C37" s="41">
        <f>SUM(C7:C36)</f>
        <v>1530</v>
      </c>
      <c r="D37" s="42">
        <f>SUM(D7:D36)</f>
        <v>1521</v>
      </c>
      <c r="E37" s="43">
        <f>SUM(E7:E36)</f>
        <v>9</v>
      </c>
      <c r="F37" s="42"/>
      <c r="G37" s="41">
        <f>SUM(G7:G36)</f>
        <v>5306</v>
      </c>
      <c r="H37" s="42">
        <f>SUM(H7:H36)</f>
        <v>5273</v>
      </c>
      <c r="I37" s="56">
        <f>SUM(I7:I36)</f>
        <v>33</v>
      </c>
    </row>
    <row r="39" spans="1:9" ht="15.75" thickBot="1" x14ac:dyDescent="0.3"/>
    <row r="40" spans="1:9" ht="19.5" thickBot="1" x14ac:dyDescent="0.35">
      <c r="B40" s="21" t="s">
        <v>8</v>
      </c>
      <c r="C40" s="21"/>
      <c r="D40" s="21"/>
      <c r="E40" s="57">
        <f>E37/A36</f>
        <v>0.3</v>
      </c>
    </row>
  </sheetData>
  <mergeCells count="12">
    <mergeCell ref="G4:I4"/>
    <mergeCell ref="C5:C6"/>
    <mergeCell ref="D5:E5"/>
    <mergeCell ref="G5:G6"/>
    <mergeCell ref="H5:I5"/>
    <mergeCell ref="A1:F1"/>
    <mergeCell ref="A2:F2"/>
    <mergeCell ref="B3:F3"/>
    <mergeCell ref="A4:A6"/>
    <mergeCell ref="B4:B6"/>
    <mergeCell ref="C4:E4"/>
    <mergeCell ref="F4:F6"/>
  </mergeCells>
  <conditionalFormatting sqref="E7:E36 I7:I36">
    <cfRule type="cellIs" dxfId="7" priority="4" operator="greaterThan">
      <formula>0</formula>
    </cfRule>
  </conditionalFormatting>
  <conditionalFormatting sqref="E7:E36 I7:I36">
    <cfRule type="cellIs" dxfId="6" priority="1" operator="greaterThan">
      <formula>0</formula>
    </cfRule>
    <cfRule type="cellIs" dxfId="5" priority="2" operator="greaterThan">
      <formula>0</formula>
    </cfRule>
    <cfRule type="cellIs" dxfId="4" priority="3" operator="greaterThan">
      <formula>0</formula>
    </cfRule>
  </conditionalFormatting>
  <conditionalFormatting sqref="C7:E36">
    <cfRule type="dataBar" priority="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{489B6BF0-6A69-44F2-BCFB-441409125C98}</x14:id>
        </ext>
      </extLst>
    </cfRule>
  </conditionalFormatting>
  <conditionalFormatting sqref="G7:I36">
    <cfRule type="dataBar" priority="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{6E199234-8A50-4270-8563-F289D93715A3}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9B6BF0-6A69-44F2-BCFB-441409125C98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6E199234-8A50-4270-8563-F289D93715A3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B9A6A-0357-404D-81F3-F9CF92F20FA6}">
  <dimension ref="A1:I40"/>
  <sheetViews>
    <sheetView showWhiteSpace="0" zoomScale="70" zoomScaleNormal="70" workbookViewId="0">
      <selection sqref="A1:F1"/>
    </sheetView>
  </sheetViews>
  <sheetFormatPr defaultRowHeight="15" x14ac:dyDescent="0.25"/>
  <cols>
    <col min="1" max="1" width="5.42578125" customWidth="1"/>
    <col min="2" max="2" width="43.7109375" customWidth="1"/>
    <col min="3" max="3" width="9.28515625" customWidth="1"/>
    <col min="4" max="4" width="10" customWidth="1"/>
    <col min="5" max="5" width="10.85546875" customWidth="1"/>
    <col min="6" max="6" width="58.28515625" customWidth="1"/>
    <col min="7" max="7" width="10.140625" bestFit="1" customWidth="1"/>
  </cols>
  <sheetData>
    <row r="1" spans="1:9" ht="18.75" customHeight="1" x14ac:dyDescent="0.25">
      <c r="A1" s="60" t="s">
        <v>66</v>
      </c>
      <c r="B1" s="60"/>
      <c r="C1" s="60"/>
      <c r="D1" s="60"/>
      <c r="E1" s="60"/>
      <c r="F1" s="60"/>
    </row>
    <row r="2" spans="1:9" ht="18.75" customHeight="1" x14ac:dyDescent="0.25">
      <c r="A2" s="61" t="s">
        <v>61</v>
      </c>
      <c r="B2" s="61"/>
      <c r="C2" s="61"/>
      <c r="D2" s="61"/>
      <c r="E2" s="61"/>
      <c r="F2" s="61"/>
    </row>
    <row r="3" spans="1:9" ht="19.5" thickBot="1" x14ac:dyDescent="0.3">
      <c r="A3" s="1"/>
      <c r="B3" s="60" t="s">
        <v>10</v>
      </c>
      <c r="C3" s="60"/>
      <c r="D3" s="60"/>
      <c r="E3" s="60"/>
      <c r="F3" s="60"/>
    </row>
    <row r="4" spans="1:9" ht="61.5" customHeight="1" thickBot="1" x14ac:dyDescent="0.3">
      <c r="A4" s="62" t="s">
        <v>0</v>
      </c>
      <c r="B4" s="65" t="s">
        <v>1</v>
      </c>
      <c r="C4" s="67" t="s">
        <v>62</v>
      </c>
      <c r="D4" s="68"/>
      <c r="E4" s="69"/>
      <c r="F4" s="70" t="s">
        <v>6</v>
      </c>
      <c r="G4" s="67" t="s">
        <v>63</v>
      </c>
      <c r="H4" s="68"/>
      <c r="I4" s="69"/>
    </row>
    <row r="5" spans="1:9" ht="18.75" customHeight="1" thickBot="1" x14ac:dyDescent="0.3">
      <c r="A5" s="63"/>
      <c r="B5" s="66"/>
      <c r="C5" s="73" t="s">
        <v>2</v>
      </c>
      <c r="D5" s="75" t="s">
        <v>3</v>
      </c>
      <c r="E5" s="76"/>
      <c r="F5" s="71"/>
      <c r="G5" s="73" t="s">
        <v>2</v>
      </c>
      <c r="H5" s="75" t="s">
        <v>3</v>
      </c>
      <c r="I5" s="76"/>
    </row>
    <row r="6" spans="1:9" ht="15.75" customHeight="1" thickBot="1" x14ac:dyDescent="0.3">
      <c r="A6" s="64"/>
      <c r="B6" s="66"/>
      <c r="C6" s="74"/>
      <c r="D6" s="2" t="s">
        <v>5</v>
      </c>
      <c r="E6" s="9" t="s">
        <v>4</v>
      </c>
      <c r="F6" s="72"/>
      <c r="G6" s="77"/>
      <c r="H6" s="3" t="s">
        <v>5</v>
      </c>
      <c r="I6" s="26" t="s">
        <v>4</v>
      </c>
    </row>
    <row r="7" spans="1:9" ht="17.25" customHeight="1" thickBot="1" x14ac:dyDescent="0.35">
      <c r="A7" s="17">
        <v>1</v>
      </c>
      <c r="B7" s="59" t="s">
        <v>27</v>
      </c>
      <c r="C7" s="7">
        <v>41</v>
      </c>
      <c r="D7" s="10">
        <v>35</v>
      </c>
      <c r="E7" s="13">
        <v>6</v>
      </c>
      <c r="F7" s="23" t="s">
        <v>57</v>
      </c>
      <c r="G7" s="30">
        <f>C7+'февраль 2023'!G7</f>
        <v>155</v>
      </c>
      <c r="H7" s="36">
        <f>D7+'февраль 2023'!H7</f>
        <v>142</v>
      </c>
      <c r="I7" s="33">
        <f>E7+'февраль 2023'!I7</f>
        <v>13</v>
      </c>
    </row>
    <row r="8" spans="1:9" ht="21" thickBot="1" x14ac:dyDescent="0.35">
      <c r="A8" s="18">
        <v>2</v>
      </c>
      <c r="B8" s="59" t="s">
        <v>28</v>
      </c>
      <c r="C8" s="7">
        <v>34</v>
      </c>
      <c r="D8" s="11">
        <v>33</v>
      </c>
      <c r="E8" s="14">
        <v>1</v>
      </c>
      <c r="F8" s="24" t="s">
        <v>65</v>
      </c>
      <c r="G8" s="30">
        <f>C8+'февраль 2023'!G8</f>
        <v>116</v>
      </c>
      <c r="H8" s="36">
        <f>D8+'февраль 2023'!H8</f>
        <v>115</v>
      </c>
      <c r="I8" s="33">
        <f>E8+'февраль 2023'!I8</f>
        <v>1</v>
      </c>
    </row>
    <row r="9" spans="1:9" ht="20.25" customHeight="1" thickBot="1" x14ac:dyDescent="0.35">
      <c r="A9" s="18">
        <v>3</v>
      </c>
      <c r="B9" s="59" t="s">
        <v>29</v>
      </c>
      <c r="C9" s="7">
        <v>40</v>
      </c>
      <c r="D9" s="11">
        <v>40</v>
      </c>
      <c r="E9" s="14">
        <v>0</v>
      </c>
      <c r="F9" s="24"/>
      <c r="G9" s="30">
        <f>C9+'февраль 2023'!G9</f>
        <v>168</v>
      </c>
      <c r="H9" s="36">
        <f>D9+'февраль 2023'!H9</f>
        <v>168</v>
      </c>
      <c r="I9" s="33">
        <f>E9+'февраль 2023'!I9</f>
        <v>0</v>
      </c>
    </row>
    <row r="10" spans="1:9" ht="17.25" customHeight="1" thickBot="1" x14ac:dyDescent="0.35">
      <c r="A10" s="18">
        <v>4</v>
      </c>
      <c r="B10" s="59" t="s">
        <v>30</v>
      </c>
      <c r="C10" s="7">
        <v>18</v>
      </c>
      <c r="D10" s="11">
        <v>17</v>
      </c>
      <c r="E10" s="14">
        <v>1</v>
      </c>
      <c r="F10" s="24" t="s">
        <v>64</v>
      </c>
      <c r="G10" s="30">
        <f>C10+'февраль 2023'!G10</f>
        <v>406</v>
      </c>
      <c r="H10" s="36">
        <f>D10+'февраль 2023'!H10</f>
        <v>400</v>
      </c>
      <c r="I10" s="33">
        <f>E10+'февраль 2023'!I10</f>
        <v>6</v>
      </c>
    </row>
    <row r="11" spans="1:9" ht="17.25" customHeight="1" thickBot="1" x14ac:dyDescent="0.35">
      <c r="A11" s="19">
        <v>5</v>
      </c>
      <c r="B11" s="59" t="s">
        <v>31</v>
      </c>
      <c r="C11" s="7">
        <v>60</v>
      </c>
      <c r="D11" s="11">
        <v>60</v>
      </c>
      <c r="E11" s="14">
        <v>0</v>
      </c>
      <c r="F11" s="24"/>
      <c r="G11" s="30">
        <f>C11+'февраль 2023'!G11</f>
        <v>341</v>
      </c>
      <c r="H11" s="36">
        <f>D11+'февраль 2023'!H11</f>
        <v>341</v>
      </c>
      <c r="I11" s="33">
        <f>E11+'февраль 2023'!I11</f>
        <v>0</v>
      </c>
    </row>
    <row r="12" spans="1:9" ht="18" customHeight="1" thickBot="1" x14ac:dyDescent="0.35">
      <c r="A12" s="18">
        <v>6</v>
      </c>
      <c r="B12" s="59" t="s">
        <v>32</v>
      </c>
      <c r="C12" s="7">
        <v>4</v>
      </c>
      <c r="D12" s="11">
        <v>4</v>
      </c>
      <c r="E12" s="14">
        <v>0</v>
      </c>
      <c r="F12" s="24"/>
      <c r="G12" s="30">
        <f>C12+'февраль 2023'!G12</f>
        <v>89</v>
      </c>
      <c r="H12" s="36">
        <f>D12+'февраль 2023'!H12</f>
        <v>89</v>
      </c>
      <c r="I12" s="33">
        <f>E12+'февраль 2023'!I12</f>
        <v>0</v>
      </c>
    </row>
    <row r="13" spans="1:9" ht="17.25" customHeight="1" thickBot="1" x14ac:dyDescent="0.35">
      <c r="A13" s="18">
        <v>7</v>
      </c>
      <c r="B13" s="59" t="s">
        <v>33</v>
      </c>
      <c r="C13" s="7">
        <v>48</v>
      </c>
      <c r="D13" s="11">
        <v>48</v>
      </c>
      <c r="E13" s="14">
        <v>0</v>
      </c>
      <c r="F13" s="24"/>
      <c r="G13" s="30">
        <f>C13+'февраль 2023'!G13</f>
        <v>339</v>
      </c>
      <c r="H13" s="36">
        <f>D13+'февраль 2023'!H13</f>
        <v>339</v>
      </c>
      <c r="I13" s="33">
        <f>E13+'февраль 2023'!I13</f>
        <v>0</v>
      </c>
    </row>
    <row r="14" spans="1:9" ht="41.25" thickBot="1" x14ac:dyDescent="0.35">
      <c r="A14" s="18">
        <v>8</v>
      </c>
      <c r="B14" s="59" t="s">
        <v>34</v>
      </c>
      <c r="C14" s="7">
        <v>57</v>
      </c>
      <c r="D14" s="11">
        <v>57</v>
      </c>
      <c r="E14" s="14">
        <v>0</v>
      </c>
      <c r="F14" s="24"/>
      <c r="G14" s="30">
        <f>C14+'февраль 2023'!G14</f>
        <v>251</v>
      </c>
      <c r="H14" s="36">
        <f>D14+'февраль 2023'!H14</f>
        <v>251</v>
      </c>
      <c r="I14" s="33">
        <f>E14+'февраль 2023'!I14</f>
        <v>0</v>
      </c>
    </row>
    <row r="15" spans="1:9" ht="19.5" customHeight="1" thickBot="1" x14ac:dyDescent="0.35">
      <c r="A15" s="19">
        <v>9</v>
      </c>
      <c r="B15" s="59" t="s">
        <v>35</v>
      </c>
      <c r="C15" s="7">
        <v>59</v>
      </c>
      <c r="D15" s="11">
        <v>59</v>
      </c>
      <c r="E15" s="14">
        <v>0</v>
      </c>
      <c r="F15" s="24"/>
      <c r="G15" s="30">
        <f>C15+'февраль 2023'!G15</f>
        <v>366</v>
      </c>
      <c r="H15" s="36">
        <f>D15+'февраль 2023'!H15</f>
        <v>366</v>
      </c>
      <c r="I15" s="33">
        <f>E15+'февраль 2023'!I15</f>
        <v>0</v>
      </c>
    </row>
    <row r="16" spans="1:9" ht="21" thickBot="1" x14ac:dyDescent="0.35">
      <c r="A16" s="18">
        <v>10</v>
      </c>
      <c r="B16" s="59" t="s">
        <v>36</v>
      </c>
      <c r="C16" s="7">
        <v>57</v>
      </c>
      <c r="D16" s="11">
        <v>57</v>
      </c>
      <c r="E16" s="14">
        <v>0</v>
      </c>
      <c r="F16" s="24"/>
      <c r="G16" s="30">
        <f>C16+'февраль 2023'!G16</f>
        <v>275</v>
      </c>
      <c r="H16" s="36">
        <f>D16+'февраль 2023'!H16</f>
        <v>275</v>
      </c>
      <c r="I16" s="33">
        <f>E16+'февраль 2023'!I16</f>
        <v>0</v>
      </c>
    </row>
    <row r="17" spans="1:9" ht="22.5" customHeight="1" thickBot="1" x14ac:dyDescent="0.35">
      <c r="A17" s="18">
        <v>11</v>
      </c>
      <c r="B17" s="59" t="s">
        <v>37</v>
      </c>
      <c r="C17" s="7">
        <v>35</v>
      </c>
      <c r="D17" s="11">
        <v>35</v>
      </c>
      <c r="E17" s="14">
        <v>0</v>
      </c>
      <c r="F17" s="24"/>
      <c r="G17" s="30">
        <f>C17+'февраль 2023'!G17</f>
        <v>43</v>
      </c>
      <c r="H17" s="36">
        <f>D17+'февраль 2023'!H17</f>
        <v>43</v>
      </c>
      <c r="I17" s="33">
        <f>E17+'февраль 2023'!I17</f>
        <v>0</v>
      </c>
    </row>
    <row r="18" spans="1:9" ht="21" thickBot="1" x14ac:dyDescent="0.35">
      <c r="A18" s="18">
        <v>12</v>
      </c>
      <c r="B18" s="59" t="s">
        <v>38</v>
      </c>
      <c r="C18" s="7">
        <v>84</v>
      </c>
      <c r="D18" s="11">
        <v>84</v>
      </c>
      <c r="E18" s="14">
        <v>0</v>
      </c>
      <c r="F18" s="24"/>
      <c r="G18" s="30">
        <f>C18+'февраль 2023'!G18</f>
        <v>357</v>
      </c>
      <c r="H18" s="36">
        <f>D18+'февраль 2023'!H18</f>
        <v>354</v>
      </c>
      <c r="I18" s="33">
        <f>E18+'февраль 2023'!I18</f>
        <v>3</v>
      </c>
    </row>
    <row r="19" spans="1:9" ht="21" thickBot="1" x14ac:dyDescent="0.35">
      <c r="A19" s="19">
        <v>13</v>
      </c>
      <c r="B19" s="59" t="s">
        <v>39</v>
      </c>
      <c r="C19" s="7">
        <v>89</v>
      </c>
      <c r="D19" s="11">
        <v>89</v>
      </c>
      <c r="E19" s="14">
        <v>0</v>
      </c>
      <c r="F19" s="24"/>
      <c r="G19" s="30">
        <f>C19+'февраль 2023'!G19</f>
        <v>357</v>
      </c>
      <c r="H19" s="36">
        <f>D19+'февраль 2023'!H19</f>
        <v>357</v>
      </c>
      <c r="I19" s="33">
        <f>E19+'февраль 2023'!I19</f>
        <v>0</v>
      </c>
    </row>
    <row r="20" spans="1:9" ht="17.25" customHeight="1" thickBot="1" x14ac:dyDescent="0.35">
      <c r="A20" s="18">
        <v>14</v>
      </c>
      <c r="B20" s="59" t="s">
        <v>40</v>
      </c>
      <c r="C20" s="7">
        <v>54</v>
      </c>
      <c r="D20" s="11">
        <v>54</v>
      </c>
      <c r="E20" s="14">
        <v>0</v>
      </c>
      <c r="F20" s="24"/>
      <c r="G20" s="30">
        <f>C20+'февраль 2023'!G20</f>
        <v>262</v>
      </c>
      <c r="H20" s="36">
        <f>D20+'февраль 2023'!H20</f>
        <v>262</v>
      </c>
      <c r="I20" s="33">
        <f>E20+'февраль 2023'!I20</f>
        <v>0</v>
      </c>
    </row>
    <row r="21" spans="1:9" ht="21" thickBot="1" x14ac:dyDescent="0.35">
      <c r="A21" s="18">
        <v>15</v>
      </c>
      <c r="B21" s="59" t="s">
        <v>41</v>
      </c>
      <c r="C21" s="7">
        <v>54</v>
      </c>
      <c r="D21" s="11">
        <v>54</v>
      </c>
      <c r="E21" s="14">
        <v>0</v>
      </c>
      <c r="F21" s="24"/>
      <c r="G21" s="30">
        <f>C21+'февраль 2023'!G21</f>
        <v>224</v>
      </c>
      <c r="H21" s="36">
        <f>D21+'февраль 2023'!H21</f>
        <v>219</v>
      </c>
      <c r="I21" s="33">
        <f>E21+'февраль 2023'!I21</f>
        <v>5</v>
      </c>
    </row>
    <row r="22" spans="1:9" ht="21" thickBot="1" x14ac:dyDescent="0.35">
      <c r="A22" s="18">
        <v>16</v>
      </c>
      <c r="B22" s="59" t="s">
        <v>42</v>
      </c>
      <c r="C22" s="7">
        <v>52</v>
      </c>
      <c r="D22" s="11">
        <v>52</v>
      </c>
      <c r="E22" s="14">
        <v>0</v>
      </c>
      <c r="F22" s="24"/>
      <c r="G22" s="30">
        <f>C22+'февраль 2023'!G22</f>
        <v>338</v>
      </c>
      <c r="H22" s="36">
        <f>D22+'февраль 2023'!H22</f>
        <v>335</v>
      </c>
      <c r="I22" s="33">
        <f>E22+'февраль 2023'!I22</f>
        <v>3</v>
      </c>
    </row>
    <row r="23" spans="1:9" ht="19.5" customHeight="1" thickBot="1" x14ac:dyDescent="0.35">
      <c r="A23" s="18">
        <v>17</v>
      </c>
      <c r="B23" s="59" t="s">
        <v>43</v>
      </c>
      <c r="C23" s="7">
        <v>62</v>
      </c>
      <c r="D23" s="11">
        <v>62</v>
      </c>
      <c r="E23" s="14">
        <v>0</v>
      </c>
      <c r="F23" s="24"/>
      <c r="G23" s="30">
        <f>C23+'февраль 2023'!G23</f>
        <v>225</v>
      </c>
      <c r="H23" s="36">
        <f>D23+'февраль 2023'!H23</f>
        <v>225</v>
      </c>
      <c r="I23" s="33">
        <f>E23+'февраль 2023'!I23</f>
        <v>0</v>
      </c>
    </row>
    <row r="24" spans="1:9" ht="17.25" customHeight="1" thickBot="1" x14ac:dyDescent="0.35">
      <c r="A24" s="18">
        <v>18</v>
      </c>
      <c r="B24" s="59" t="s">
        <v>44</v>
      </c>
      <c r="C24" s="7">
        <v>8</v>
      </c>
      <c r="D24" s="11">
        <v>8</v>
      </c>
      <c r="E24" s="14">
        <v>0</v>
      </c>
      <c r="F24" s="24"/>
      <c r="G24" s="30">
        <f>C24+'февраль 2023'!G24</f>
        <v>134</v>
      </c>
      <c r="H24" s="36">
        <f>D24+'февраль 2023'!H24</f>
        <v>134</v>
      </c>
      <c r="I24" s="33">
        <f>E24+'февраль 2023'!I24</f>
        <v>0</v>
      </c>
    </row>
    <row r="25" spans="1:9" ht="20.25" customHeight="1" thickBot="1" x14ac:dyDescent="0.35">
      <c r="A25" s="18">
        <v>19</v>
      </c>
      <c r="B25" s="59" t="s">
        <v>45</v>
      </c>
      <c r="C25" s="7">
        <v>57</v>
      </c>
      <c r="D25" s="11">
        <v>57</v>
      </c>
      <c r="E25" s="14">
        <v>0</v>
      </c>
      <c r="F25" s="24"/>
      <c r="G25" s="30">
        <f>C25+'февраль 2023'!G25</f>
        <v>104</v>
      </c>
      <c r="H25" s="36">
        <f>D25+'февраль 2023'!H25</f>
        <v>104</v>
      </c>
      <c r="I25" s="33">
        <f>E25+'февраль 2023'!I25</f>
        <v>0</v>
      </c>
    </row>
    <row r="26" spans="1:9" ht="20.25" customHeight="1" thickBot="1" x14ac:dyDescent="0.35">
      <c r="A26" s="18">
        <v>20</v>
      </c>
      <c r="B26" s="59" t="s">
        <v>46</v>
      </c>
      <c r="C26" s="7">
        <v>78</v>
      </c>
      <c r="D26" s="11">
        <v>78</v>
      </c>
      <c r="E26" s="14">
        <v>0</v>
      </c>
      <c r="F26" s="24"/>
      <c r="G26" s="30">
        <f>C26+'февраль 2023'!G26</f>
        <v>347</v>
      </c>
      <c r="H26" s="36">
        <f>D26+'февраль 2023'!H26</f>
        <v>347</v>
      </c>
      <c r="I26" s="33">
        <f>E26+'февраль 2023'!I26</f>
        <v>0</v>
      </c>
    </row>
    <row r="27" spans="1:9" ht="20.25" customHeight="1" thickBot="1" x14ac:dyDescent="0.35">
      <c r="A27" s="18">
        <v>21</v>
      </c>
      <c r="B27" s="59" t="s">
        <v>47</v>
      </c>
      <c r="C27" s="7">
        <v>65</v>
      </c>
      <c r="D27" s="11">
        <v>65</v>
      </c>
      <c r="E27" s="14">
        <v>0</v>
      </c>
      <c r="F27" s="24"/>
      <c r="G27" s="30">
        <f>C27+'февраль 2023'!G27</f>
        <v>91</v>
      </c>
      <c r="H27" s="36">
        <f>D27+'февраль 2023'!H27</f>
        <v>91</v>
      </c>
      <c r="I27" s="33">
        <f>E27+'февраль 2023'!I27</f>
        <v>0</v>
      </c>
    </row>
    <row r="28" spans="1:9" ht="20.25" customHeight="1" thickBot="1" x14ac:dyDescent="0.35">
      <c r="A28" s="18">
        <v>22</v>
      </c>
      <c r="B28" s="59" t="s">
        <v>48</v>
      </c>
      <c r="C28" s="7">
        <v>65</v>
      </c>
      <c r="D28" s="11">
        <v>65</v>
      </c>
      <c r="E28" s="14">
        <v>0</v>
      </c>
      <c r="F28" s="24"/>
      <c r="G28" s="30">
        <f>C28+'февраль 2023'!G28</f>
        <v>197</v>
      </c>
      <c r="H28" s="36">
        <f>D28+'февраль 2023'!H28</f>
        <v>197</v>
      </c>
      <c r="I28" s="33">
        <f>E28+'февраль 2023'!I28</f>
        <v>0</v>
      </c>
    </row>
    <row r="29" spans="1:9" ht="20.25" customHeight="1" thickBot="1" x14ac:dyDescent="0.35">
      <c r="A29" s="18">
        <v>23</v>
      </c>
      <c r="B29" s="59" t="s">
        <v>49</v>
      </c>
      <c r="C29" s="7">
        <v>125</v>
      </c>
      <c r="D29" s="11">
        <v>125</v>
      </c>
      <c r="E29" s="14">
        <v>0</v>
      </c>
      <c r="F29" s="24"/>
      <c r="G29" s="30">
        <f>C29+'февраль 2023'!G29</f>
        <v>307</v>
      </c>
      <c r="H29" s="36">
        <f>D29+'февраль 2023'!H29</f>
        <v>306</v>
      </c>
      <c r="I29" s="33">
        <f>E29+'февраль 2023'!I29</f>
        <v>1</v>
      </c>
    </row>
    <row r="30" spans="1:9" ht="21.75" customHeight="1" thickBot="1" x14ac:dyDescent="0.35">
      <c r="A30" s="18">
        <v>24</v>
      </c>
      <c r="B30" s="59" t="s">
        <v>50</v>
      </c>
      <c r="C30" s="7">
        <v>76</v>
      </c>
      <c r="D30" s="11">
        <v>74</v>
      </c>
      <c r="E30" s="14">
        <v>2</v>
      </c>
      <c r="F30" s="24" t="s">
        <v>64</v>
      </c>
      <c r="G30" s="30">
        <f>C30+'февраль 2023'!G30</f>
        <v>288</v>
      </c>
      <c r="H30" s="36">
        <f>D30+'февраль 2023'!H30</f>
        <v>286</v>
      </c>
      <c r="I30" s="33">
        <f>E30+'февраль 2023'!I30</f>
        <v>2</v>
      </c>
    </row>
    <row r="31" spans="1:9" ht="21" thickBot="1" x14ac:dyDescent="0.35">
      <c r="A31" s="18">
        <v>25</v>
      </c>
      <c r="B31" s="59" t="s">
        <v>51</v>
      </c>
      <c r="C31" s="7">
        <v>45</v>
      </c>
      <c r="D31" s="11">
        <v>45</v>
      </c>
      <c r="E31" s="14">
        <v>0</v>
      </c>
      <c r="F31" s="24"/>
      <c r="G31" s="30">
        <f>C31+'февраль 2023'!G31</f>
        <v>288</v>
      </c>
      <c r="H31" s="36">
        <f>D31+'февраль 2023'!H31</f>
        <v>279</v>
      </c>
      <c r="I31" s="33">
        <f>E31+'февраль 2023'!I31</f>
        <v>9</v>
      </c>
    </row>
    <row r="32" spans="1:9" ht="20.25" customHeight="1" thickBot="1" x14ac:dyDescent="0.35">
      <c r="A32" s="18">
        <v>26</v>
      </c>
      <c r="B32" s="59" t="s">
        <v>52</v>
      </c>
      <c r="C32" s="7">
        <v>0</v>
      </c>
      <c r="D32" s="11">
        <v>0</v>
      </c>
      <c r="E32" s="14">
        <v>0</v>
      </c>
      <c r="F32" s="24"/>
      <c r="G32" s="30">
        <f>C32+'февраль 2023'!G32</f>
        <v>101</v>
      </c>
      <c r="H32" s="36">
        <f>D32+'февраль 2023'!H32</f>
        <v>101</v>
      </c>
      <c r="I32" s="33">
        <f>E32+'февраль 2023'!I32</f>
        <v>0</v>
      </c>
    </row>
    <row r="33" spans="1:9" ht="21" thickBot="1" x14ac:dyDescent="0.35">
      <c r="A33" s="18">
        <v>27</v>
      </c>
      <c r="B33" s="59" t="s">
        <v>53</v>
      </c>
      <c r="C33" s="7">
        <v>0</v>
      </c>
      <c r="D33" s="11">
        <v>0</v>
      </c>
      <c r="E33" s="14">
        <v>0</v>
      </c>
      <c r="F33" s="24"/>
      <c r="G33" s="30">
        <f>C33+'февраль 2023'!G33</f>
        <v>112</v>
      </c>
      <c r="H33" s="36">
        <f>D33+'февраль 2023'!H33</f>
        <v>112</v>
      </c>
      <c r="I33" s="33">
        <f>E33+'февраль 2023'!I33</f>
        <v>0</v>
      </c>
    </row>
    <row r="34" spans="1:9" ht="41.25" thickBot="1" x14ac:dyDescent="0.35">
      <c r="A34" s="18">
        <v>28</v>
      </c>
      <c r="B34" s="59" t="s">
        <v>54</v>
      </c>
      <c r="C34" s="7">
        <v>103</v>
      </c>
      <c r="D34" s="11">
        <v>103</v>
      </c>
      <c r="E34" s="14">
        <v>0</v>
      </c>
      <c r="F34" s="24"/>
      <c r="G34" s="30">
        <f>C34+'февраль 2023'!G34</f>
        <v>457</v>
      </c>
      <c r="H34" s="36">
        <f>D34+'февраль 2023'!H34</f>
        <v>457</v>
      </c>
      <c r="I34" s="33">
        <f>E34+'февраль 2023'!I34</f>
        <v>0</v>
      </c>
    </row>
    <row r="35" spans="1:9" ht="41.25" thickBot="1" x14ac:dyDescent="0.35">
      <c r="A35" s="18">
        <v>29</v>
      </c>
      <c r="B35" s="59" t="s">
        <v>55</v>
      </c>
      <c r="C35" s="7">
        <v>37</v>
      </c>
      <c r="D35" s="11">
        <v>37</v>
      </c>
      <c r="E35" s="14">
        <v>0</v>
      </c>
      <c r="F35" s="24"/>
      <c r="G35" s="30">
        <f>C35+'февраль 2023'!G35</f>
        <v>71</v>
      </c>
      <c r="H35" s="36">
        <f>D35+'февраль 2023'!H35</f>
        <v>71</v>
      </c>
      <c r="I35" s="33">
        <f>E35+'февраль 2023'!I35</f>
        <v>0</v>
      </c>
    </row>
    <row r="36" spans="1:9" ht="21" thickBot="1" x14ac:dyDescent="0.35">
      <c r="A36" s="20">
        <v>30</v>
      </c>
      <c r="B36" s="59" t="s">
        <v>56</v>
      </c>
      <c r="C36" s="40">
        <v>0</v>
      </c>
      <c r="D36" s="12">
        <v>0</v>
      </c>
      <c r="E36" s="15">
        <v>0</v>
      </c>
      <c r="F36" s="25"/>
      <c r="G36" s="30">
        <f>C36+'февраль 2023'!G36</f>
        <v>4</v>
      </c>
      <c r="H36" s="36">
        <f>D36+'февраль 2023'!H36</f>
        <v>4</v>
      </c>
      <c r="I36" s="33">
        <f>E36+'февраль 2023'!I36</f>
        <v>0</v>
      </c>
    </row>
    <row r="37" spans="1:9" ht="21.75" thickBot="1" x14ac:dyDescent="0.4">
      <c r="A37" s="6"/>
      <c r="B37" s="39" t="s">
        <v>7</v>
      </c>
      <c r="C37" s="41">
        <f>SUM(C7:C36)</f>
        <v>1507</v>
      </c>
      <c r="D37" s="42">
        <f>SUM(D7:D36)</f>
        <v>1497</v>
      </c>
      <c r="E37" s="43">
        <f>SUM(E7:E36)</f>
        <v>10</v>
      </c>
      <c r="F37" s="42"/>
      <c r="G37" s="41">
        <f>SUM(G7:G36)</f>
        <v>6813</v>
      </c>
      <c r="H37" s="42">
        <f>SUM(H7:H36)</f>
        <v>6770</v>
      </c>
      <c r="I37" s="56">
        <f>SUM(I7:I36)</f>
        <v>43</v>
      </c>
    </row>
    <row r="39" spans="1:9" ht="15.75" thickBot="1" x14ac:dyDescent="0.3"/>
    <row r="40" spans="1:9" ht="19.5" thickBot="1" x14ac:dyDescent="0.35">
      <c r="B40" s="21" t="s">
        <v>8</v>
      </c>
      <c r="C40" s="21"/>
      <c r="D40" s="21"/>
      <c r="E40" s="57">
        <f>E37/A36</f>
        <v>0.33333333333333331</v>
      </c>
    </row>
  </sheetData>
  <mergeCells count="12">
    <mergeCell ref="A1:F1"/>
    <mergeCell ref="A2:F2"/>
    <mergeCell ref="B3:F3"/>
    <mergeCell ref="A4:A6"/>
    <mergeCell ref="B4:B6"/>
    <mergeCell ref="C4:E4"/>
    <mergeCell ref="F4:F6"/>
    <mergeCell ref="G4:I4"/>
    <mergeCell ref="C5:C6"/>
    <mergeCell ref="D5:E5"/>
    <mergeCell ref="G5:G6"/>
    <mergeCell ref="H5:I5"/>
  </mergeCells>
  <conditionalFormatting sqref="E7:E36 I7:I36">
    <cfRule type="cellIs" dxfId="3" priority="4" operator="greaterThan">
      <formula>0</formula>
    </cfRule>
  </conditionalFormatting>
  <conditionalFormatting sqref="E7:E36 I7:I36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conditionalFormatting sqref="C7:E36">
    <cfRule type="dataBar" priority="5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{FA300CDF-534A-46ED-9E8C-0580EB6AB5B5}</x14:id>
        </ext>
      </extLst>
    </cfRule>
  </conditionalFormatting>
  <conditionalFormatting sqref="G7:I36">
    <cfRule type="dataBar" priority="6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{CCC0E011-5B8A-4101-A663-75E2744EFCF4}</x14:id>
        </ext>
      </extLst>
    </cfRule>
  </conditionalFormatting>
  <pageMargins left="0.70866141732283472" right="0.39370078740157483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300CDF-534A-46ED-9E8C-0580EB6AB5B5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C7:E36</xm:sqref>
        </x14:conditionalFormatting>
        <x14:conditionalFormatting xmlns:xm="http://schemas.microsoft.com/office/excel/2006/main">
          <x14:cfRule type="dataBar" id="{CCC0E011-5B8A-4101-A663-75E2744EFCF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G7:I36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сентябрь 2024</vt:lpstr>
      <vt:lpstr>октябрь 2023</vt:lpstr>
      <vt:lpstr>ноябрь 2023</vt:lpstr>
      <vt:lpstr>декабрь 2023</vt:lpstr>
      <vt:lpstr>январь 2023</vt:lpstr>
      <vt:lpstr>февраль 2023</vt:lpstr>
      <vt:lpstr>март 2024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cp:lastPrinted>2001-12-31T22:50:56Z</cp:lastPrinted>
  <dcterms:created xsi:type="dcterms:W3CDTF">2010-12-01T06:52:14Z</dcterms:created>
  <dcterms:modified xsi:type="dcterms:W3CDTF">2024-10-02T12:35:14Z</dcterms:modified>
</cp:coreProperties>
</file>