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-2025\ЕЖЕМЕСЯЧНЫЕ ПРОПУСКИ (общая вед.)\пропуски сводная\Октябрь 2024\"/>
    </mc:Choice>
  </mc:AlternateContent>
  <xr:revisionPtr revIDLastSave="0" documentId="13_ncr:1_{90677AB6-9E6F-40DC-9A7C-2FD76749A0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ентябрь 2024" sheetId="35" r:id="rId1"/>
    <sheet name="октябрь 2023" sheetId="36" r:id="rId2"/>
    <sheet name="ноябрь 2023" sheetId="37" r:id="rId3"/>
    <sheet name="декабрь 2023" sheetId="38" r:id="rId4"/>
    <sheet name="январь 2023" sheetId="39" r:id="rId5"/>
    <sheet name="февраль 2023" sheetId="4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40" l="1"/>
  <c r="E37" i="40" s="1"/>
  <c r="D34" i="40"/>
  <c r="C34" i="40"/>
  <c r="E34" i="39" l="1"/>
  <c r="E37" i="39" s="1"/>
  <c r="D34" i="39"/>
  <c r="C34" i="39"/>
  <c r="E34" i="38" l="1"/>
  <c r="E37" i="38" s="1"/>
  <c r="D34" i="38"/>
  <c r="C34" i="38"/>
  <c r="E34" i="37" l="1"/>
  <c r="E37" i="37" s="1"/>
  <c r="D34" i="37"/>
  <c r="C34" i="37"/>
  <c r="E34" i="36" l="1"/>
  <c r="E37" i="36" s="1"/>
  <c r="D34" i="36"/>
  <c r="C34" i="36"/>
  <c r="G8" i="35" l="1"/>
  <c r="G8" i="36" s="1"/>
  <c r="G8" i="37" s="1"/>
  <c r="G8" i="38" s="1"/>
  <c r="G8" i="39" s="1"/>
  <c r="G8" i="40" s="1"/>
  <c r="H8" i="35"/>
  <c r="I8" i="35"/>
  <c r="G9" i="35"/>
  <c r="G9" i="36" s="1"/>
  <c r="G9" i="37" s="1"/>
  <c r="G9" i="38" s="1"/>
  <c r="G9" i="39" s="1"/>
  <c r="G9" i="40" s="1"/>
  <c r="H9" i="35"/>
  <c r="I9" i="35"/>
  <c r="G10" i="35"/>
  <c r="G10" i="36" s="1"/>
  <c r="G10" i="37" s="1"/>
  <c r="G10" i="38" s="1"/>
  <c r="G10" i="39" s="1"/>
  <c r="G10" i="40" s="1"/>
  <c r="H10" i="35"/>
  <c r="I10" i="35"/>
  <c r="G11" i="35"/>
  <c r="G11" i="36" s="1"/>
  <c r="G11" i="37" s="1"/>
  <c r="G11" i="38" s="1"/>
  <c r="G11" i="39" s="1"/>
  <c r="G11" i="40" s="1"/>
  <c r="H11" i="35"/>
  <c r="I11" i="35"/>
  <c r="G12" i="35"/>
  <c r="G12" i="36" s="1"/>
  <c r="G12" i="37" s="1"/>
  <c r="G12" i="38" s="1"/>
  <c r="G12" i="39" s="1"/>
  <c r="G12" i="40" s="1"/>
  <c r="H12" i="35"/>
  <c r="I12" i="35"/>
  <c r="G13" i="35"/>
  <c r="G13" i="36" s="1"/>
  <c r="G13" i="37" s="1"/>
  <c r="G13" i="38" s="1"/>
  <c r="G13" i="39" s="1"/>
  <c r="G13" i="40" s="1"/>
  <c r="H13" i="35"/>
  <c r="I13" i="35"/>
  <c r="I13" i="36" s="1"/>
  <c r="I13" i="37" s="1"/>
  <c r="I13" i="38" s="1"/>
  <c r="I13" i="39" s="1"/>
  <c r="I13" i="40" s="1"/>
  <c r="G14" i="35"/>
  <c r="G14" i="36" s="1"/>
  <c r="G14" i="37" s="1"/>
  <c r="G14" i="38" s="1"/>
  <c r="G14" i="39" s="1"/>
  <c r="G14" i="40" s="1"/>
  <c r="H14" i="35"/>
  <c r="I14" i="35"/>
  <c r="G15" i="35"/>
  <c r="G15" i="36" s="1"/>
  <c r="G15" i="37" s="1"/>
  <c r="G15" i="38" s="1"/>
  <c r="G15" i="39" s="1"/>
  <c r="G15" i="40" s="1"/>
  <c r="H15" i="35"/>
  <c r="I15" i="35"/>
  <c r="G16" i="35"/>
  <c r="G16" i="36" s="1"/>
  <c r="G16" i="37" s="1"/>
  <c r="G16" i="38" s="1"/>
  <c r="G16" i="39" s="1"/>
  <c r="G16" i="40" s="1"/>
  <c r="H16" i="35"/>
  <c r="I16" i="35"/>
  <c r="G17" i="35"/>
  <c r="G17" i="36" s="1"/>
  <c r="G17" i="37" s="1"/>
  <c r="G17" i="38" s="1"/>
  <c r="G17" i="39" s="1"/>
  <c r="G17" i="40" s="1"/>
  <c r="H17" i="35"/>
  <c r="I17" i="35"/>
  <c r="G18" i="35"/>
  <c r="G18" i="36" s="1"/>
  <c r="G18" i="37" s="1"/>
  <c r="G18" i="38" s="1"/>
  <c r="G18" i="39" s="1"/>
  <c r="G18" i="40" s="1"/>
  <c r="H18" i="35"/>
  <c r="I18" i="35"/>
  <c r="G19" i="35"/>
  <c r="G19" i="36" s="1"/>
  <c r="G19" i="37" s="1"/>
  <c r="G19" i="38" s="1"/>
  <c r="G19" i="39" s="1"/>
  <c r="G19" i="40" s="1"/>
  <c r="H19" i="35"/>
  <c r="I19" i="35"/>
  <c r="G20" i="35"/>
  <c r="G20" i="36" s="1"/>
  <c r="G20" i="37" s="1"/>
  <c r="G20" i="38" s="1"/>
  <c r="G20" i="39" s="1"/>
  <c r="G20" i="40" s="1"/>
  <c r="H20" i="35"/>
  <c r="I20" i="35"/>
  <c r="I20" i="36" s="1"/>
  <c r="I20" i="37" s="1"/>
  <c r="I20" i="38" s="1"/>
  <c r="I20" i="39" s="1"/>
  <c r="I20" i="40" s="1"/>
  <c r="G21" i="35"/>
  <c r="G21" i="36" s="1"/>
  <c r="G21" i="37" s="1"/>
  <c r="G21" i="38" s="1"/>
  <c r="G21" i="39" s="1"/>
  <c r="G21" i="40" s="1"/>
  <c r="H21" i="35"/>
  <c r="I21" i="35"/>
  <c r="I21" i="36" s="1"/>
  <c r="I21" i="37" s="1"/>
  <c r="I21" i="38" s="1"/>
  <c r="I21" i="39" s="1"/>
  <c r="I21" i="40" s="1"/>
  <c r="G22" i="35"/>
  <c r="G22" i="36" s="1"/>
  <c r="G22" i="37" s="1"/>
  <c r="G22" i="38" s="1"/>
  <c r="G22" i="39" s="1"/>
  <c r="G22" i="40" s="1"/>
  <c r="H22" i="35"/>
  <c r="I22" i="35"/>
  <c r="I22" i="36" s="1"/>
  <c r="I22" i="37" s="1"/>
  <c r="I22" i="38" s="1"/>
  <c r="I22" i="39" s="1"/>
  <c r="I22" i="40" s="1"/>
  <c r="G23" i="35"/>
  <c r="G23" i="36" s="1"/>
  <c r="G23" i="37" s="1"/>
  <c r="G23" i="38" s="1"/>
  <c r="G23" i="39" s="1"/>
  <c r="G23" i="40" s="1"/>
  <c r="H23" i="35"/>
  <c r="I23" i="35"/>
  <c r="G24" i="35"/>
  <c r="G24" i="36" s="1"/>
  <c r="G24" i="37" s="1"/>
  <c r="G24" i="38" s="1"/>
  <c r="G24" i="39" s="1"/>
  <c r="G24" i="40" s="1"/>
  <c r="H24" i="35"/>
  <c r="I24" i="35"/>
  <c r="G25" i="35"/>
  <c r="G25" i="36" s="1"/>
  <c r="G25" i="37" s="1"/>
  <c r="G25" i="38" s="1"/>
  <c r="G25" i="39" s="1"/>
  <c r="G25" i="40" s="1"/>
  <c r="H25" i="35"/>
  <c r="I25" i="35"/>
  <c r="I25" i="36" s="1"/>
  <c r="I25" i="37" s="1"/>
  <c r="I25" i="38" s="1"/>
  <c r="I25" i="39" s="1"/>
  <c r="I25" i="40" s="1"/>
  <c r="G26" i="35"/>
  <c r="G26" i="36" s="1"/>
  <c r="G26" i="37" s="1"/>
  <c r="G26" i="38" s="1"/>
  <c r="G26" i="39" s="1"/>
  <c r="G26" i="40" s="1"/>
  <c r="H26" i="35"/>
  <c r="I26" i="35"/>
  <c r="I26" i="36" s="1"/>
  <c r="I26" i="37" s="1"/>
  <c r="I26" i="38" s="1"/>
  <c r="I26" i="39" s="1"/>
  <c r="I26" i="40" s="1"/>
  <c r="G27" i="35"/>
  <c r="G27" i="36" s="1"/>
  <c r="G27" i="37" s="1"/>
  <c r="G27" i="38" s="1"/>
  <c r="G27" i="39" s="1"/>
  <c r="G27" i="40" s="1"/>
  <c r="H27" i="35"/>
  <c r="I27" i="35"/>
  <c r="G28" i="35"/>
  <c r="G28" i="36" s="1"/>
  <c r="G28" i="37" s="1"/>
  <c r="G28" i="38" s="1"/>
  <c r="G28" i="39" s="1"/>
  <c r="G28" i="40" s="1"/>
  <c r="H28" i="35"/>
  <c r="I28" i="35"/>
  <c r="G29" i="35"/>
  <c r="G29" i="36" s="1"/>
  <c r="G29" i="37" s="1"/>
  <c r="G29" i="38" s="1"/>
  <c r="G29" i="39" s="1"/>
  <c r="G29" i="40" s="1"/>
  <c r="H29" i="35"/>
  <c r="I29" i="35"/>
  <c r="G30" i="35"/>
  <c r="G30" i="36" s="1"/>
  <c r="G30" i="37" s="1"/>
  <c r="G30" i="38" s="1"/>
  <c r="G30" i="39" s="1"/>
  <c r="G30" i="40" s="1"/>
  <c r="H30" i="35"/>
  <c r="I30" i="35"/>
  <c r="G31" i="35"/>
  <c r="G31" i="36" s="1"/>
  <c r="G31" i="37" s="1"/>
  <c r="G31" i="38" s="1"/>
  <c r="G31" i="39" s="1"/>
  <c r="G31" i="40" s="1"/>
  <c r="H31" i="35"/>
  <c r="I31" i="35"/>
  <c r="G32" i="36"/>
  <c r="G32" i="37" s="1"/>
  <c r="G32" i="38" s="1"/>
  <c r="G32" i="39" s="1"/>
  <c r="G32" i="40" s="1"/>
  <c r="G33" i="36"/>
  <c r="G33" i="37" s="1"/>
  <c r="I7" i="35"/>
  <c r="I7" i="36" s="1"/>
  <c r="I7" i="37" s="1"/>
  <c r="I7" i="38" s="1"/>
  <c r="I7" i="39" s="1"/>
  <c r="I7" i="40" s="1"/>
  <c r="H7" i="35"/>
  <c r="H7" i="36" s="1"/>
  <c r="H7" i="37" s="1"/>
  <c r="G7" i="35"/>
  <c r="G7" i="36" s="1"/>
  <c r="G7" i="37" s="1"/>
  <c r="G7" i="38" s="1"/>
  <c r="G7" i="39" s="1"/>
  <c r="H33" i="36" l="1"/>
  <c r="H33" i="37" s="1"/>
  <c r="H33" i="38" s="1"/>
  <c r="H33" i="39" s="1"/>
  <c r="H33" i="40" s="1"/>
  <c r="H31" i="36"/>
  <c r="H31" i="37" s="1"/>
  <c r="H31" i="38" s="1"/>
  <c r="H31" i="39" s="1"/>
  <c r="H31" i="40" s="1"/>
  <c r="H29" i="36"/>
  <c r="H29" i="37" s="1"/>
  <c r="H29" i="38" s="1"/>
  <c r="H29" i="39" s="1"/>
  <c r="H29" i="40" s="1"/>
  <c r="H27" i="36"/>
  <c r="H27" i="37" s="1"/>
  <c r="H27" i="38" s="1"/>
  <c r="H27" i="39" s="1"/>
  <c r="H27" i="40" s="1"/>
  <c r="H25" i="36"/>
  <c r="H25" i="37" s="1"/>
  <c r="H25" i="38" s="1"/>
  <c r="H25" i="39" s="1"/>
  <c r="H25" i="40" s="1"/>
  <c r="H23" i="36"/>
  <c r="H23" i="37" s="1"/>
  <c r="H23" i="38" s="1"/>
  <c r="H23" i="39" s="1"/>
  <c r="H23" i="40" s="1"/>
  <c r="H21" i="36"/>
  <c r="H21" i="37" s="1"/>
  <c r="H21" i="38" s="1"/>
  <c r="H21" i="39" s="1"/>
  <c r="H21" i="40" s="1"/>
  <c r="H20" i="36"/>
  <c r="H20" i="37" s="1"/>
  <c r="H20" i="38" s="1"/>
  <c r="H20" i="39" s="1"/>
  <c r="H20" i="40" s="1"/>
  <c r="H18" i="36"/>
  <c r="H18" i="37" s="1"/>
  <c r="H18" i="38" s="1"/>
  <c r="H18" i="39" s="1"/>
  <c r="H18" i="40" s="1"/>
  <c r="H15" i="36"/>
  <c r="H15" i="37" s="1"/>
  <c r="H15" i="38" s="1"/>
  <c r="H15" i="39" s="1"/>
  <c r="H15" i="40" s="1"/>
  <c r="H11" i="36"/>
  <c r="H11" i="37" s="1"/>
  <c r="H11" i="38" s="1"/>
  <c r="H11" i="39" s="1"/>
  <c r="H11" i="40" s="1"/>
  <c r="G7" i="40"/>
  <c r="I33" i="36"/>
  <c r="I33" i="37" s="1"/>
  <c r="I33" i="38" s="1"/>
  <c r="I33" i="39" s="1"/>
  <c r="I33" i="40" s="1"/>
  <c r="I32" i="36"/>
  <c r="I32" i="37" s="1"/>
  <c r="I32" i="38" s="1"/>
  <c r="I32" i="39" s="1"/>
  <c r="I32" i="40" s="1"/>
  <c r="I31" i="36"/>
  <c r="I31" i="37" s="1"/>
  <c r="I31" i="38" s="1"/>
  <c r="I31" i="39" s="1"/>
  <c r="I31" i="40" s="1"/>
  <c r="I30" i="36"/>
  <c r="I30" i="37" s="1"/>
  <c r="I30" i="38" s="1"/>
  <c r="I30" i="39" s="1"/>
  <c r="I30" i="40" s="1"/>
  <c r="I29" i="36"/>
  <c r="I29" i="37" s="1"/>
  <c r="I29" i="38" s="1"/>
  <c r="I29" i="39" s="1"/>
  <c r="I29" i="40" s="1"/>
  <c r="I28" i="36"/>
  <c r="I28" i="37" s="1"/>
  <c r="I28" i="38" s="1"/>
  <c r="I28" i="39" s="1"/>
  <c r="I28" i="40" s="1"/>
  <c r="I27" i="36"/>
  <c r="I27" i="37" s="1"/>
  <c r="I27" i="38" s="1"/>
  <c r="I27" i="39" s="1"/>
  <c r="I27" i="40" s="1"/>
  <c r="I24" i="36"/>
  <c r="I24" i="37" s="1"/>
  <c r="I24" i="38" s="1"/>
  <c r="I24" i="39" s="1"/>
  <c r="I24" i="40" s="1"/>
  <c r="I23" i="36"/>
  <c r="I23" i="37" s="1"/>
  <c r="I23" i="38" s="1"/>
  <c r="I23" i="39" s="1"/>
  <c r="I23" i="40" s="1"/>
  <c r="I19" i="36"/>
  <c r="I19" i="37" s="1"/>
  <c r="I19" i="38" s="1"/>
  <c r="I19" i="39" s="1"/>
  <c r="I19" i="40" s="1"/>
  <c r="I18" i="36"/>
  <c r="I18" i="37" s="1"/>
  <c r="I18" i="38" s="1"/>
  <c r="I18" i="39" s="1"/>
  <c r="I18" i="40" s="1"/>
  <c r="I17" i="36"/>
  <c r="I17" i="37" s="1"/>
  <c r="I17" i="38" s="1"/>
  <c r="I17" i="39" s="1"/>
  <c r="I17" i="40" s="1"/>
  <c r="I16" i="36"/>
  <c r="I16" i="37" s="1"/>
  <c r="I16" i="38" s="1"/>
  <c r="I16" i="39" s="1"/>
  <c r="I16" i="40" s="1"/>
  <c r="I15" i="36"/>
  <c r="I15" i="37" s="1"/>
  <c r="I15" i="38" s="1"/>
  <c r="I15" i="39" s="1"/>
  <c r="I15" i="40" s="1"/>
  <c r="I14" i="36"/>
  <c r="I14" i="37" s="1"/>
  <c r="I14" i="38" s="1"/>
  <c r="I14" i="39" s="1"/>
  <c r="I14" i="40" s="1"/>
  <c r="I12" i="36"/>
  <c r="I12" i="37" s="1"/>
  <c r="I12" i="38" s="1"/>
  <c r="I12" i="39" s="1"/>
  <c r="I12" i="40" s="1"/>
  <c r="I11" i="36"/>
  <c r="I11" i="37" s="1"/>
  <c r="I11" i="38" s="1"/>
  <c r="I11" i="39" s="1"/>
  <c r="I11" i="40" s="1"/>
  <c r="I10" i="36"/>
  <c r="I10" i="37" s="1"/>
  <c r="I10" i="38" s="1"/>
  <c r="I10" i="39" s="1"/>
  <c r="I10" i="40" s="1"/>
  <c r="I9" i="36"/>
  <c r="I9" i="37" s="1"/>
  <c r="I8" i="36"/>
  <c r="H32" i="36"/>
  <c r="H32" i="37" s="1"/>
  <c r="H32" i="38" s="1"/>
  <c r="H32" i="39" s="1"/>
  <c r="H32" i="40" s="1"/>
  <c r="H30" i="36"/>
  <c r="H30" i="37" s="1"/>
  <c r="H30" i="38" s="1"/>
  <c r="H30" i="39" s="1"/>
  <c r="H30" i="40" s="1"/>
  <c r="H28" i="36"/>
  <c r="H28" i="37" s="1"/>
  <c r="H28" i="38" s="1"/>
  <c r="H28" i="39" s="1"/>
  <c r="H28" i="40" s="1"/>
  <c r="H26" i="36"/>
  <c r="H26" i="37" s="1"/>
  <c r="H26" i="38" s="1"/>
  <c r="H26" i="39" s="1"/>
  <c r="H26" i="40" s="1"/>
  <c r="H24" i="36"/>
  <c r="H24" i="37" s="1"/>
  <c r="H24" i="38" s="1"/>
  <c r="H24" i="39" s="1"/>
  <c r="H24" i="40" s="1"/>
  <c r="H22" i="36"/>
  <c r="H22" i="37" s="1"/>
  <c r="H22" i="38" s="1"/>
  <c r="H22" i="39" s="1"/>
  <c r="H22" i="40" s="1"/>
  <c r="H19" i="36"/>
  <c r="H19" i="37" s="1"/>
  <c r="H19" i="38" s="1"/>
  <c r="H19" i="39" s="1"/>
  <c r="H19" i="40" s="1"/>
  <c r="H17" i="36"/>
  <c r="H17" i="37" s="1"/>
  <c r="H17" i="38" s="1"/>
  <c r="H17" i="39" s="1"/>
  <c r="H17" i="40" s="1"/>
  <c r="H16" i="36"/>
  <c r="H16" i="37" s="1"/>
  <c r="H16" i="38" s="1"/>
  <c r="H16" i="39" s="1"/>
  <c r="H16" i="40" s="1"/>
  <c r="H14" i="36"/>
  <c r="H14" i="37" s="1"/>
  <c r="H14" i="38" s="1"/>
  <c r="H14" i="39" s="1"/>
  <c r="H14" i="40" s="1"/>
  <c r="H13" i="36"/>
  <c r="H13" i="37" s="1"/>
  <c r="H13" i="38" s="1"/>
  <c r="H13" i="39" s="1"/>
  <c r="H13" i="40" s="1"/>
  <c r="H12" i="36"/>
  <c r="H12" i="37" s="1"/>
  <c r="H12" i="38" s="1"/>
  <c r="H12" i="39" s="1"/>
  <c r="H12" i="40" s="1"/>
  <c r="H10" i="36"/>
  <c r="H10" i="37" s="1"/>
  <c r="H10" i="38" s="1"/>
  <c r="H10" i="39" s="1"/>
  <c r="H10" i="40" s="1"/>
  <c r="H9" i="36"/>
  <c r="H9" i="37" s="1"/>
  <c r="H9" i="38" s="1"/>
  <c r="H9" i="39" s="1"/>
  <c r="H9" i="40" s="1"/>
  <c r="H8" i="36"/>
  <c r="H8" i="37" s="1"/>
  <c r="G33" i="38"/>
  <c r="G34" i="37"/>
  <c r="G34" i="36"/>
  <c r="H7" i="38"/>
  <c r="H7" i="39" s="1"/>
  <c r="H7" i="40" s="1"/>
  <c r="E32" i="35"/>
  <c r="E35" i="35" s="1"/>
  <c r="D32" i="35"/>
  <c r="C32" i="35"/>
  <c r="I34" i="36" l="1"/>
  <c r="I8" i="37"/>
  <c r="I8" i="38" s="1"/>
  <c r="I8" i="39" s="1"/>
  <c r="I8" i="40" s="1"/>
  <c r="H34" i="37"/>
  <c r="H8" i="38"/>
  <c r="H8" i="39" s="1"/>
  <c r="H8" i="40" s="1"/>
  <c r="H34" i="40" s="1"/>
  <c r="I34" i="37"/>
  <c r="I9" i="38"/>
  <c r="I9" i="39" s="1"/>
  <c r="I9" i="40" s="1"/>
  <c r="I34" i="40" s="1"/>
  <c r="G34" i="38"/>
  <c r="G33" i="39"/>
  <c r="H34" i="36"/>
  <c r="I34" i="38"/>
  <c r="H32" i="35"/>
  <c r="G32" i="35"/>
  <c r="I34" i="39" l="1"/>
  <c r="H34" i="39"/>
  <c r="H34" i="38"/>
  <c r="G33" i="40"/>
  <c r="G34" i="40" s="1"/>
  <c r="G34" i="39"/>
  <c r="I32" i="35"/>
</calcChain>
</file>

<file path=xl/sharedStrings.xml><?xml version="1.0" encoding="utf-8"?>
<sst xmlns="http://schemas.openxmlformats.org/spreadsheetml/2006/main" count="268" uniqueCount="83">
  <si>
    <t>№ пп</t>
  </si>
  <si>
    <t>Ф.И.О. учащегося</t>
  </si>
  <si>
    <t>всего</t>
  </si>
  <si>
    <t>из них</t>
  </si>
  <si>
    <t>неуважит</t>
  </si>
  <si>
    <t>уважит</t>
  </si>
  <si>
    <t>принятые меры административного воздействия</t>
  </si>
  <si>
    <t>ВСЕГО:</t>
  </si>
  <si>
    <t>Итого на 1 человека по неуважительной причине:</t>
  </si>
  <si>
    <t xml:space="preserve">Куратор </t>
  </si>
  <si>
    <t>за декабрь 2023 года</t>
  </si>
  <si>
    <t>за октябрь 2023 года</t>
  </si>
  <si>
    <t>за ноябрь 2023 года</t>
  </si>
  <si>
    <t>за февраль 2023 года</t>
  </si>
  <si>
    <t>за январь 2023 года</t>
  </si>
  <si>
    <t>пропущено часов в феврале 2023</t>
  </si>
  <si>
    <t>пропущено часов за февраль 2023</t>
  </si>
  <si>
    <t>пропущено часов в январе 2023</t>
  </si>
  <si>
    <t>пропущено часов в декабре 2023</t>
  </si>
  <si>
    <t>пропущено часов за сентябрь-декабрь  2023</t>
  </si>
  <si>
    <t>пропущено часов в ноябре 2023</t>
  </si>
  <si>
    <t>пропущено часов за сентябрь-ноябрь  2023</t>
  </si>
  <si>
    <t>пропущено часов в октябре 2023</t>
  </si>
  <si>
    <t>пропущено часов за сентябрь-октябрь  2023</t>
  </si>
  <si>
    <t>пропущено часов за сентябрь-январь  2023</t>
  </si>
  <si>
    <t>Сведения о пропусках учебных занятий учащимися группы МП-31</t>
  </si>
  <si>
    <t>Астапенко Александра Владимировна</t>
  </si>
  <si>
    <t>Астапенко Елизавета Павловна</t>
  </si>
  <si>
    <t>Довжик Екатерина Александровна</t>
  </si>
  <si>
    <t>Дорман Александра Александровна</t>
  </si>
  <si>
    <t>Егорова Вероника Александровна</t>
  </si>
  <si>
    <t>Ерчинская Полина Александровна</t>
  </si>
  <si>
    <t>Захорошко Ксения Сергеевна</t>
  </si>
  <si>
    <t>Кацемба Алина Александровна</t>
  </si>
  <si>
    <t>Корнишина Екатерина Артёмовна</t>
  </si>
  <si>
    <t>Кулик Глория Владимировна</t>
  </si>
  <si>
    <t>Лопата Дарья Владимировна</t>
  </si>
  <si>
    <t>Лугинец Яна Леонидовна</t>
  </si>
  <si>
    <t>Ляскевич Кристина Сергеевна</t>
  </si>
  <si>
    <t>Музыченко Ярослава Антоновна</t>
  </si>
  <si>
    <t>Недей Яна Владимировна</t>
  </si>
  <si>
    <t>Николаев Сергей Дмитриевич</t>
  </si>
  <si>
    <t>Парфененко Сергей Михайлович</t>
  </si>
  <si>
    <t>Пинчук Валерия Владимировна</t>
  </si>
  <si>
    <t>Полякова Карина Максимовна</t>
  </si>
  <si>
    <t>Псарева Валерия Евгеньевна</t>
  </si>
  <si>
    <t>Стрижак Полина Юрьевна</t>
  </si>
  <si>
    <t>Счастный Дмитрий Алексеевич</t>
  </si>
  <si>
    <t xml:space="preserve">Уханова Божена Александровна </t>
  </si>
  <si>
    <t>Фицева Яна Александровна</t>
  </si>
  <si>
    <t>Хамцов Александр Александрович</t>
  </si>
  <si>
    <t>Шарай Дарья Сергеевна</t>
  </si>
  <si>
    <t>Шатицкий Владислав Витальевич</t>
  </si>
  <si>
    <t>Сведения о пропусках учебных занятий учащимися группы ДП-11</t>
  </si>
  <si>
    <t>Куратор Маслюкова Оксана Михайловна</t>
  </si>
  <si>
    <t>Азин Евгений Алексеевич</t>
  </si>
  <si>
    <t>Байлукова Мария Владимировна</t>
  </si>
  <si>
    <t>Войналович Иван Русланович</t>
  </si>
  <si>
    <t>Гараев Олег Сергеевич</t>
  </si>
  <si>
    <t>Дюбенков Владислав Артемович</t>
  </si>
  <si>
    <t>Козлова Алёна Дмитриевна</t>
  </si>
  <si>
    <t>Кулешов Вадим Алексеевич</t>
  </si>
  <si>
    <t>Малащенко Софья Дмитриевна</t>
  </si>
  <si>
    <t>Мордесов Кирилл Дмитриевич</t>
  </si>
  <si>
    <t>Мотенков Илья Владимирович</t>
  </si>
  <si>
    <t>Прохоренко Арина Сергеевна</t>
  </si>
  <si>
    <t>Росликов Артём Антонович</t>
  </si>
  <si>
    <t>Самойленко Светлана Андреевна</t>
  </si>
  <si>
    <t>Синькевич Полина Александровна</t>
  </si>
  <si>
    <t>Скакун Илья Игоревич</t>
  </si>
  <si>
    <t>Соловьёва Алина Дмитриевна</t>
  </si>
  <si>
    <t>Сыч София Андреевна</t>
  </si>
  <si>
    <t>Ткачёва Виктория Андреевна</t>
  </si>
  <si>
    <t>Трайлинг Павел Евгеньевич</t>
  </si>
  <si>
    <t>Хомченко Мария Владимировна</t>
  </si>
  <si>
    <t>Чуйков Савелий Андреевич</t>
  </si>
  <si>
    <t>Шпадарук Полина Владиславовна</t>
  </si>
  <si>
    <t>Штутин Алексей Евгеньевич</t>
  </si>
  <si>
    <t>Юлдашев Амир Салимович</t>
  </si>
  <si>
    <t>Юренко Дарья Александровна</t>
  </si>
  <si>
    <t>за октябрь 2024 года</t>
  </si>
  <si>
    <t>пропущено часов в октябре 2024</t>
  </si>
  <si>
    <t>пропущено часов за октябрь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</si>
</sst>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3"/>
      <color theme="1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9" fillId="0" borderId="0" xfId="0" applyFont="1"/>
    <xf numFmtId="2" fontId="9" fillId="0" borderId="0" xfId="0" applyNumberFormat="1" applyFont="1"/>
    <xf numFmtId="0" fontId="4" fillId="3" borderId="18" xfId="0" applyFont="1" applyFill="1" applyBorder="1" applyAlignment="1">
      <alignment wrapText="1"/>
    </xf>
    <xf numFmtId="0" fontId="4" fillId="3" borderId="16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2" fontId="9" fillId="0" borderId="1" xfId="0" applyNumberFormat="1" applyFont="1" applyBorder="1"/>
    <xf numFmtId="0" fontId="11" fillId="0" borderId="23" xfId="0" applyFont="1" applyBorder="1" applyAlignment="1">
      <alignment vertical="center" wrapText="1"/>
    </xf>
    <xf numFmtId="0" fontId="7" fillId="0" borderId="23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24"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showWhiteSpace="0" zoomScale="73" zoomScaleNormal="73" workbookViewId="0">
      <selection activeCell="G4" sqref="G4:I4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70.85546875" customWidth="1"/>
    <col min="7" max="7" width="10.140625" bestFit="1" customWidth="1"/>
  </cols>
  <sheetData>
    <row r="1" spans="1:9" ht="18.75" customHeight="1" x14ac:dyDescent="0.25">
      <c r="A1" s="49" t="s">
        <v>53</v>
      </c>
      <c r="B1" s="49"/>
      <c r="C1" s="49"/>
      <c r="D1" s="49"/>
      <c r="E1" s="49"/>
      <c r="F1" s="49"/>
    </row>
    <row r="2" spans="1:9" ht="18.75" customHeight="1" x14ac:dyDescent="0.25">
      <c r="A2" s="50" t="s">
        <v>80</v>
      </c>
      <c r="B2" s="50"/>
      <c r="C2" s="50"/>
      <c r="D2" s="50"/>
      <c r="E2" s="50"/>
      <c r="F2" s="50"/>
    </row>
    <row r="3" spans="1:9" ht="19.5" thickBot="1" x14ac:dyDescent="0.3">
      <c r="A3" s="1"/>
      <c r="B3" s="49" t="s">
        <v>54</v>
      </c>
      <c r="C3" s="49"/>
      <c r="D3" s="49"/>
      <c r="E3" s="49"/>
      <c r="F3" s="49"/>
    </row>
    <row r="4" spans="1:9" ht="61.5" customHeight="1" thickBot="1" x14ac:dyDescent="0.3">
      <c r="A4" s="51" t="s">
        <v>0</v>
      </c>
      <c r="B4" s="54" t="s">
        <v>1</v>
      </c>
      <c r="C4" s="56" t="s">
        <v>81</v>
      </c>
      <c r="D4" s="57"/>
      <c r="E4" s="58"/>
      <c r="F4" s="59" t="s">
        <v>6</v>
      </c>
      <c r="G4" s="56" t="s">
        <v>82</v>
      </c>
      <c r="H4" s="57"/>
      <c r="I4" s="58"/>
    </row>
    <row r="5" spans="1:9" ht="18.75" customHeight="1" thickBot="1" x14ac:dyDescent="0.3">
      <c r="A5" s="52"/>
      <c r="B5" s="55"/>
      <c r="C5" s="62" t="s">
        <v>2</v>
      </c>
      <c r="D5" s="64" t="s">
        <v>3</v>
      </c>
      <c r="E5" s="65"/>
      <c r="F5" s="60"/>
      <c r="G5" s="62" t="s">
        <v>2</v>
      </c>
      <c r="H5" s="64" t="s">
        <v>3</v>
      </c>
      <c r="I5" s="65"/>
    </row>
    <row r="6" spans="1:9" ht="15.75" customHeight="1" thickBot="1" x14ac:dyDescent="0.3">
      <c r="A6" s="53"/>
      <c r="B6" s="55"/>
      <c r="C6" s="63"/>
      <c r="D6" s="2" t="s">
        <v>5</v>
      </c>
      <c r="E6" s="9" t="s">
        <v>4</v>
      </c>
      <c r="F6" s="61"/>
      <c r="G6" s="66"/>
      <c r="H6" s="3" t="s">
        <v>5</v>
      </c>
      <c r="I6" s="22" t="s">
        <v>4</v>
      </c>
    </row>
    <row r="7" spans="1:9" ht="17.25" customHeight="1" x14ac:dyDescent="0.3">
      <c r="A7" s="15">
        <v>1</v>
      </c>
      <c r="B7" s="48" t="s">
        <v>55</v>
      </c>
      <c r="C7" s="7">
        <v>4</v>
      </c>
      <c r="D7" s="10"/>
      <c r="E7" s="12">
        <v>4</v>
      </c>
      <c r="F7" s="20"/>
      <c r="G7" s="26">
        <f>C7</f>
        <v>4</v>
      </c>
      <c r="H7" s="30">
        <f>D7</f>
        <v>0</v>
      </c>
      <c r="I7" s="28">
        <f>E7</f>
        <v>4</v>
      </c>
    </row>
    <row r="8" spans="1:9" ht="19.5" x14ac:dyDescent="0.3">
      <c r="A8" s="16">
        <v>2</v>
      </c>
      <c r="B8" s="48" t="s">
        <v>56</v>
      </c>
      <c r="C8" s="7"/>
      <c r="D8" s="11"/>
      <c r="E8" s="13"/>
      <c r="F8" s="21"/>
      <c r="G8" s="27">
        <f t="shared" ref="G8:G31" si="0">C8</f>
        <v>0</v>
      </c>
      <c r="H8" s="11">
        <f t="shared" ref="H8:H31" si="1">D8</f>
        <v>0</v>
      </c>
      <c r="I8" s="29">
        <f t="shared" ref="I8:I31" si="2">E8</f>
        <v>0</v>
      </c>
    </row>
    <row r="9" spans="1:9" ht="20.25" customHeight="1" x14ac:dyDescent="0.3">
      <c r="A9" s="16">
        <v>3</v>
      </c>
      <c r="B9" s="48" t="s">
        <v>57</v>
      </c>
      <c r="C9" s="7"/>
      <c r="D9" s="11"/>
      <c r="E9" s="13"/>
      <c r="F9" s="21"/>
      <c r="G9" s="27">
        <f t="shared" si="0"/>
        <v>0</v>
      </c>
      <c r="H9" s="11">
        <f t="shared" si="1"/>
        <v>0</v>
      </c>
      <c r="I9" s="29">
        <f t="shared" si="2"/>
        <v>0</v>
      </c>
    </row>
    <row r="10" spans="1:9" ht="17.25" customHeight="1" x14ac:dyDescent="0.3">
      <c r="A10" s="16">
        <v>4</v>
      </c>
      <c r="B10" s="48" t="s">
        <v>58</v>
      </c>
      <c r="C10" s="7"/>
      <c r="D10" s="11"/>
      <c r="E10" s="13"/>
      <c r="F10" s="21"/>
      <c r="G10" s="27">
        <f t="shared" si="0"/>
        <v>0</v>
      </c>
      <c r="H10" s="11">
        <f t="shared" si="1"/>
        <v>0</v>
      </c>
      <c r="I10" s="29">
        <f t="shared" si="2"/>
        <v>0</v>
      </c>
    </row>
    <row r="11" spans="1:9" ht="17.25" customHeight="1" x14ac:dyDescent="0.3">
      <c r="A11" s="17">
        <v>5</v>
      </c>
      <c r="B11" s="48" t="s">
        <v>59</v>
      </c>
      <c r="C11" s="7">
        <v>2</v>
      </c>
      <c r="D11" s="11"/>
      <c r="E11" s="13">
        <v>2</v>
      </c>
      <c r="F11" s="21"/>
      <c r="G11" s="27">
        <f t="shared" si="0"/>
        <v>2</v>
      </c>
      <c r="H11" s="11">
        <f t="shared" si="1"/>
        <v>0</v>
      </c>
      <c r="I11" s="29">
        <f t="shared" si="2"/>
        <v>2</v>
      </c>
    </row>
    <row r="12" spans="1:9" ht="18" customHeight="1" x14ac:dyDescent="0.3">
      <c r="A12" s="16">
        <v>6</v>
      </c>
      <c r="B12" s="48" t="s">
        <v>60</v>
      </c>
      <c r="C12" s="7"/>
      <c r="D12" s="11"/>
      <c r="E12" s="13"/>
      <c r="F12" s="21"/>
      <c r="G12" s="27">
        <f t="shared" si="0"/>
        <v>0</v>
      </c>
      <c r="H12" s="11">
        <f t="shared" si="1"/>
        <v>0</v>
      </c>
      <c r="I12" s="29">
        <f t="shared" si="2"/>
        <v>0</v>
      </c>
    </row>
    <row r="13" spans="1:9" ht="17.25" customHeight="1" x14ac:dyDescent="0.3">
      <c r="A13" s="16">
        <v>7</v>
      </c>
      <c r="B13" s="48" t="s">
        <v>61</v>
      </c>
      <c r="C13" s="7"/>
      <c r="D13" s="11"/>
      <c r="E13" s="13"/>
      <c r="F13" s="21"/>
      <c r="G13" s="27">
        <f t="shared" si="0"/>
        <v>0</v>
      </c>
      <c r="H13" s="11">
        <f t="shared" si="1"/>
        <v>0</v>
      </c>
      <c r="I13" s="29">
        <f t="shared" si="2"/>
        <v>0</v>
      </c>
    </row>
    <row r="14" spans="1:9" ht="19.5" x14ac:dyDescent="0.3">
      <c r="A14" s="16">
        <v>8</v>
      </c>
      <c r="B14" s="48" t="s">
        <v>62</v>
      </c>
      <c r="C14" s="7">
        <v>4</v>
      </c>
      <c r="D14" s="11">
        <v>4</v>
      </c>
      <c r="E14" s="13"/>
      <c r="F14" s="21"/>
      <c r="G14" s="27">
        <f t="shared" si="0"/>
        <v>4</v>
      </c>
      <c r="H14" s="11">
        <f t="shared" si="1"/>
        <v>4</v>
      </c>
      <c r="I14" s="29">
        <f t="shared" si="2"/>
        <v>0</v>
      </c>
    </row>
    <row r="15" spans="1:9" ht="19.5" customHeight="1" x14ac:dyDescent="0.3">
      <c r="A15" s="17">
        <v>9</v>
      </c>
      <c r="B15" s="48" t="s">
        <v>63</v>
      </c>
      <c r="C15" s="7">
        <v>1</v>
      </c>
      <c r="D15" s="11"/>
      <c r="E15" s="13">
        <v>1</v>
      </c>
      <c r="F15" s="21"/>
      <c r="G15" s="27">
        <f t="shared" si="0"/>
        <v>1</v>
      </c>
      <c r="H15" s="11">
        <f t="shared" si="1"/>
        <v>0</v>
      </c>
      <c r="I15" s="29">
        <f t="shared" si="2"/>
        <v>1</v>
      </c>
    </row>
    <row r="16" spans="1:9" ht="19.5" x14ac:dyDescent="0.3">
      <c r="A16" s="16">
        <v>10</v>
      </c>
      <c r="B16" s="48" t="s">
        <v>64</v>
      </c>
      <c r="C16" s="7"/>
      <c r="D16" s="11"/>
      <c r="E16" s="13"/>
      <c r="F16" s="21"/>
      <c r="G16" s="27">
        <f t="shared" si="0"/>
        <v>0</v>
      </c>
      <c r="H16" s="11">
        <f t="shared" si="1"/>
        <v>0</v>
      </c>
      <c r="I16" s="29">
        <f t="shared" si="2"/>
        <v>0</v>
      </c>
    </row>
    <row r="17" spans="1:9" ht="22.5" customHeight="1" x14ac:dyDescent="0.3">
      <c r="A17" s="16">
        <v>11</v>
      </c>
      <c r="B17" s="48" t="s">
        <v>65</v>
      </c>
      <c r="C17" s="7">
        <v>44</v>
      </c>
      <c r="D17" s="11">
        <v>44</v>
      </c>
      <c r="E17" s="13"/>
      <c r="F17" s="21"/>
      <c r="G17" s="27">
        <f t="shared" si="0"/>
        <v>44</v>
      </c>
      <c r="H17" s="11">
        <f t="shared" si="1"/>
        <v>44</v>
      </c>
      <c r="I17" s="29">
        <f t="shared" si="2"/>
        <v>0</v>
      </c>
    </row>
    <row r="18" spans="1:9" ht="19.5" x14ac:dyDescent="0.3">
      <c r="A18" s="16">
        <v>12</v>
      </c>
      <c r="B18" s="48" t="s">
        <v>66</v>
      </c>
      <c r="C18" s="7"/>
      <c r="D18" s="11"/>
      <c r="E18" s="13"/>
      <c r="F18" s="21"/>
      <c r="G18" s="27">
        <f t="shared" si="0"/>
        <v>0</v>
      </c>
      <c r="H18" s="11">
        <f t="shared" si="1"/>
        <v>0</v>
      </c>
      <c r="I18" s="29">
        <f t="shared" si="2"/>
        <v>0</v>
      </c>
    </row>
    <row r="19" spans="1:9" ht="19.5" x14ac:dyDescent="0.3">
      <c r="A19" s="17">
        <v>13</v>
      </c>
      <c r="B19" s="48" t="s">
        <v>67</v>
      </c>
      <c r="C19" s="7">
        <v>4</v>
      </c>
      <c r="D19" s="11">
        <v>4</v>
      </c>
      <c r="E19" s="13"/>
      <c r="F19" s="21"/>
      <c r="G19" s="27">
        <f t="shared" si="0"/>
        <v>4</v>
      </c>
      <c r="H19" s="11">
        <f t="shared" si="1"/>
        <v>4</v>
      </c>
      <c r="I19" s="29">
        <f t="shared" si="2"/>
        <v>0</v>
      </c>
    </row>
    <row r="20" spans="1:9" ht="17.25" customHeight="1" x14ac:dyDescent="0.3">
      <c r="A20" s="16">
        <v>14</v>
      </c>
      <c r="B20" s="48" t="s">
        <v>68</v>
      </c>
      <c r="C20" s="7"/>
      <c r="D20" s="11"/>
      <c r="E20" s="13"/>
      <c r="F20" s="21"/>
      <c r="G20" s="27">
        <f t="shared" si="0"/>
        <v>0</v>
      </c>
      <c r="H20" s="11">
        <f t="shared" si="1"/>
        <v>0</v>
      </c>
      <c r="I20" s="29">
        <f t="shared" si="2"/>
        <v>0</v>
      </c>
    </row>
    <row r="21" spans="1:9" ht="19.5" x14ac:dyDescent="0.3">
      <c r="A21" s="16">
        <v>15</v>
      </c>
      <c r="B21" s="48" t="s">
        <v>69</v>
      </c>
      <c r="C21" s="7">
        <v>66</v>
      </c>
      <c r="D21" s="11">
        <v>66</v>
      </c>
      <c r="E21" s="13"/>
      <c r="F21" s="21"/>
      <c r="G21" s="27">
        <f t="shared" si="0"/>
        <v>66</v>
      </c>
      <c r="H21" s="11">
        <f t="shared" si="1"/>
        <v>66</v>
      </c>
      <c r="I21" s="29">
        <f t="shared" si="2"/>
        <v>0</v>
      </c>
    </row>
    <row r="22" spans="1:9" ht="19.5" x14ac:dyDescent="0.3">
      <c r="A22" s="16">
        <v>16</v>
      </c>
      <c r="B22" s="48" t="s">
        <v>70</v>
      </c>
      <c r="C22" s="7"/>
      <c r="D22" s="11"/>
      <c r="E22" s="13"/>
      <c r="F22" s="21"/>
      <c r="G22" s="27">
        <f t="shared" si="0"/>
        <v>0</v>
      </c>
      <c r="H22" s="11">
        <f t="shared" si="1"/>
        <v>0</v>
      </c>
      <c r="I22" s="29">
        <f t="shared" si="2"/>
        <v>0</v>
      </c>
    </row>
    <row r="23" spans="1:9" ht="19.5" customHeight="1" x14ac:dyDescent="0.3">
      <c r="A23" s="16">
        <v>17</v>
      </c>
      <c r="B23" s="48" t="s">
        <v>71</v>
      </c>
      <c r="C23" s="7"/>
      <c r="D23" s="11"/>
      <c r="E23" s="13"/>
      <c r="F23" s="21"/>
      <c r="G23" s="27">
        <f t="shared" si="0"/>
        <v>0</v>
      </c>
      <c r="H23" s="11">
        <f t="shared" si="1"/>
        <v>0</v>
      </c>
      <c r="I23" s="29">
        <f t="shared" si="2"/>
        <v>0</v>
      </c>
    </row>
    <row r="24" spans="1:9" ht="17.25" customHeight="1" x14ac:dyDescent="0.3">
      <c r="A24" s="16">
        <v>18</v>
      </c>
      <c r="B24" s="48" t="s">
        <v>72</v>
      </c>
      <c r="C24" s="7">
        <v>14</v>
      </c>
      <c r="D24" s="11">
        <v>10</v>
      </c>
      <c r="E24" s="13">
        <v>4</v>
      </c>
      <c r="F24" s="21"/>
      <c r="G24" s="27">
        <f t="shared" si="0"/>
        <v>14</v>
      </c>
      <c r="H24" s="11">
        <f t="shared" si="1"/>
        <v>10</v>
      </c>
      <c r="I24" s="29">
        <f t="shared" si="2"/>
        <v>4</v>
      </c>
    </row>
    <row r="25" spans="1:9" ht="20.25" customHeight="1" x14ac:dyDescent="0.3">
      <c r="A25" s="16">
        <v>19</v>
      </c>
      <c r="B25" s="48" t="s">
        <v>73</v>
      </c>
      <c r="C25" s="7">
        <v>36</v>
      </c>
      <c r="D25" s="11">
        <v>36</v>
      </c>
      <c r="E25" s="13"/>
      <c r="F25" s="21"/>
      <c r="G25" s="27">
        <f t="shared" si="0"/>
        <v>36</v>
      </c>
      <c r="H25" s="11">
        <f t="shared" si="1"/>
        <v>36</v>
      </c>
      <c r="I25" s="29">
        <f t="shared" si="2"/>
        <v>0</v>
      </c>
    </row>
    <row r="26" spans="1:9" ht="20.25" customHeight="1" x14ac:dyDescent="0.3">
      <c r="A26" s="16">
        <v>20</v>
      </c>
      <c r="B26" s="48" t="s">
        <v>74</v>
      </c>
      <c r="C26" s="7"/>
      <c r="D26" s="11"/>
      <c r="E26" s="13"/>
      <c r="F26" s="21"/>
      <c r="G26" s="27">
        <f t="shared" si="0"/>
        <v>0</v>
      </c>
      <c r="H26" s="11">
        <f t="shared" si="1"/>
        <v>0</v>
      </c>
      <c r="I26" s="29">
        <f t="shared" si="2"/>
        <v>0</v>
      </c>
    </row>
    <row r="27" spans="1:9" ht="20.25" customHeight="1" x14ac:dyDescent="0.3">
      <c r="A27" s="16">
        <v>21</v>
      </c>
      <c r="B27" s="48" t="s">
        <v>75</v>
      </c>
      <c r="C27" s="7">
        <v>31</v>
      </c>
      <c r="D27" s="11">
        <v>31</v>
      </c>
      <c r="E27" s="13"/>
      <c r="F27" s="21"/>
      <c r="G27" s="27">
        <f t="shared" si="0"/>
        <v>31</v>
      </c>
      <c r="H27" s="11">
        <f t="shared" si="1"/>
        <v>31</v>
      </c>
      <c r="I27" s="29">
        <f t="shared" si="2"/>
        <v>0</v>
      </c>
    </row>
    <row r="28" spans="1:9" ht="20.25" customHeight="1" x14ac:dyDescent="0.3">
      <c r="A28" s="16">
        <v>22</v>
      </c>
      <c r="B28" s="48" t="s">
        <v>76</v>
      </c>
      <c r="C28" s="7">
        <v>14</v>
      </c>
      <c r="D28" s="11">
        <v>14</v>
      </c>
      <c r="E28" s="13"/>
      <c r="F28" s="21"/>
      <c r="G28" s="27">
        <f t="shared" si="0"/>
        <v>14</v>
      </c>
      <c r="H28" s="11">
        <f t="shared" si="1"/>
        <v>14</v>
      </c>
      <c r="I28" s="29">
        <f t="shared" si="2"/>
        <v>0</v>
      </c>
    </row>
    <row r="29" spans="1:9" ht="20.25" customHeight="1" x14ac:dyDescent="0.3">
      <c r="A29" s="16">
        <v>23</v>
      </c>
      <c r="B29" s="48" t="s">
        <v>77</v>
      </c>
      <c r="C29" s="7"/>
      <c r="D29" s="11"/>
      <c r="E29" s="13"/>
      <c r="F29" s="21"/>
      <c r="G29" s="27">
        <f t="shared" si="0"/>
        <v>0</v>
      </c>
      <c r="H29" s="11">
        <f t="shared" si="1"/>
        <v>0</v>
      </c>
      <c r="I29" s="29">
        <f t="shared" si="2"/>
        <v>0</v>
      </c>
    </row>
    <row r="30" spans="1:9" ht="21.75" customHeight="1" x14ac:dyDescent="0.3">
      <c r="A30" s="16">
        <v>24</v>
      </c>
      <c r="B30" s="48" t="s">
        <v>78</v>
      </c>
      <c r="C30" s="7"/>
      <c r="D30" s="11"/>
      <c r="E30" s="13"/>
      <c r="F30" s="21"/>
      <c r="G30" s="27">
        <f t="shared" si="0"/>
        <v>0</v>
      </c>
      <c r="H30" s="11">
        <f t="shared" si="1"/>
        <v>0</v>
      </c>
      <c r="I30" s="29">
        <f t="shared" si="2"/>
        <v>0</v>
      </c>
    </row>
    <row r="31" spans="1:9" ht="20.25" thickBot="1" x14ac:dyDescent="0.35">
      <c r="A31" s="16">
        <v>25</v>
      </c>
      <c r="B31" s="48" t="s">
        <v>79</v>
      </c>
      <c r="C31" s="7">
        <v>8</v>
      </c>
      <c r="D31" s="11">
        <v>4</v>
      </c>
      <c r="E31" s="13">
        <v>4</v>
      </c>
      <c r="F31" s="21"/>
      <c r="G31" s="27">
        <f t="shared" si="0"/>
        <v>8</v>
      </c>
      <c r="H31" s="11">
        <f t="shared" si="1"/>
        <v>4</v>
      </c>
      <c r="I31" s="29">
        <f t="shared" si="2"/>
        <v>4</v>
      </c>
    </row>
    <row r="32" spans="1:9" ht="21.75" thickBot="1" x14ac:dyDescent="0.4">
      <c r="A32" s="6"/>
      <c r="B32" s="31" t="s">
        <v>7</v>
      </c>
      <c r="C32" s="8">
        <f>SUM(C7:C31)</f>
        <v>228</v>
      </c>
      <c r="D32" s="4">
        <f>SUM(D7:D31)</f>
        <v>213</v>
      </c>
      <c r="E32" s="14">
        <f>SUM(E7:E31)</f>
        <v>15</v>
      </c>
      <c r="F32" s="5"/>
      <c r="G32" s="23">
        <f>SUM(G7:G31)</f>
        <v>228</v>
      </c>
      <c r="H32" s="24">
        <f>SUM(H7:H31)</f>
        <v>213</v>
      </c>
      <c r="I32" s="25">
        <f>SUM(I7:I31)</f>
        <v>15</v>
      </c>
    </row>
    <row r="35" spans="2:5" ht="18.75" x14ac:dyDescent="0.3">
      <c r="B35" s="18" t="s">
        <v>8</v>
      </c>
      <c r="C35" s="18"/>
      <c r="D35" s="18"/>
      <c r="E35" s="19">
        <f>E32/25</f>
        <v>0.6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2 I7:I32">
    <cfRule type="cellIs" dxfId="23" priority="4" operator="greaterThan">
      <formula>0</formula>
    </cfRule>
  </conditionalFormatting>
  <conditionalFormatting sqref="E7:E32 I7:I32">
    <cfRule type="cellIs" dxfId="22" priority="1" operator="greaterThan">
      <formula>0</formula>
    </cfRule>
    <cfRule type="cellIs" dxfId="21" priority="2" operator="greaterThan">
      <formula>0</formula>
    </cfRule>
    <cfRule type="cellIs" dxfId="20" priority="3" operator="greaterThan">
      <formula>0</formula>
    </cfRule>
  </conditionalFormatting>
  <conditionalFormatting sqref="C7:E32">
    <cfRule type="dataBar" priority="111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{70524D99-A159-474E-A515-E40C15D9EE6B}</x14:id>
        </ext>
      </extLst>
    </cfRule>
  </conditionalFormatting>
  <conditionalFormatting sqref="G7:I32">
    <cfRule type="dataBar" priority="113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{A0BB74E7-7FF8-4078-8424-97E5DBF5B6A6}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524D99-A159-474E-A515-E40C15D9EE6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C7:E32</xm:sqref>
        </x14:conditionalFormatting>
        <x14:conditionalFormatting xmlns:xm="http://schemas.microsoft.com/office/excel/2006/main">
          <x14:cfRule type="dataBar" id="{A0BB74E7-7FF8-4078-8424-97E5DBF5B6A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showWhiteSpace="0" zoomScale="70" zoomScaleNormal="70" workbookViewId="0">
      <selection sqref="A1:F1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59.7109375" customWidth="1"/>
    <col min="7" max="7" width="10.140625" bestFit="1" customWidth="1"/>
  </cols>
  <sheetData>
    <row r="1" spans="1:9" ht="18.75" customHeight="1" x14ac:dyDescent="0.25">
      <c r="A1" s="49" t="s">
        <v>25</v>
      </c>
      <c r="B1" s="49"/>
      <c r="C1" s="49"/>
      <c r="D1" s="49"/>
      <c r="E1" s="49"/>
      <c r="F1" s="49"/>
    </row>
    <row r="2" spans="1:9" ht="18.75" customHeight="1" x14ac:dyDescent="0.25">
      <c r="A2" s="50" t="s">
        <v>11</v>
      </c>
      <c r="B2" s="50"/>
      <c r="C2" s="50"/>
      <c r="D2" s="50"/>
      <c r="E2" s="50"/>
      <c r="F2" s="50"/>
    </row>
    <row r="3" spans="1:9" ht="19.5" thickBot="1" x14ac:dyDescent="0.3">
      <c r="A3" s="1"/>
      <c r="B3" s="49" t="s">
        <v>9</v>
      </c>
      <c r="C3" s="49"/>
      <c r="D3" s="49"/>
      <c r="E3" s="49"/>
      <c r="F3" s="49"/>
    </row>
    <row r="4" spans="1:9" ht="61.5" customHeight="1" thickBot="1" x14ac:dyDescent="0.3">
      <c r="A4" s="51" t="s">
        <v>0</v>
      </c>
      <c r="B4" s="54" t="s">
        <v>1</v>
      </c>
      <c r="C4" s="56" t="s">
        <v>22</v>
      </c>
      <c r="D4" s="57"/>
      <c r="E4" s="58"/>
      <c r="F4" s="59" t="s">
        <v>6</v>
      </c>
      <c r="G4" s="56" t="s">
        <v>23</v>
      </c>
      <c r="H4" s="57"/>
      <c r="I4" s="58"/>
    </row>
    <row r="5" spans="1:9" ht="18.75" customHeight="1" thickBot="1" x14ac:dyDescent="0.3">
      <c r="A5" s="52"/>
      <c r="B5" s="55"/>
      <c r="C5" s="62" t="s">
        <v>2</v>
      </c>
      <c r="D5" s="64" t="s">
        <v>3</v>
      </c>
      <c r="E5" s="65"/>
      <c r="F5" s="60"/>
      <c r="G5" s="62" t="s">
        <v>2</v>
      </c>
      <c r="H5" s="64" t="s">
        <v>3</v>
      </c>
      <c r="I5" s="65"/>
    </row>
    <row r="6" spans="1:9" ht="15.75" customHeight="1" thickBot="1" x14ac:dyDescent="0.3">
      <c r="A6" s="53"/>
      <c r="B6" s="55"/>
      <c r="C6" s="63"/>
      <c r="D6" s="2" t="s">
        <v>5</v>
      </c>
      <c r="E6" s="9" t="s">
        <v>4</v>
      </c>
      <c r="F6" s="61"/>
      <c r="G6" s="66"/>
      <c r="H6" s="3" t="s">
        <v>5</v>
      </c>
      <c r="I6" s="22" t="s">
        <v>4</v>
      </c>
    </row>
    <row r="7" spans="1:9" ht="17.25" customHeight="1" thickBot="1" x14ac:dyDescent="0.35">
      <c r="A7" s="40">
        <v>1</v>
      </c>
      <c r="B7" s="46" t="s">
        <v>26</v>
      </c>
      <c r="C7" s="7"/>
      <c r="D7" s="10"/>
      <c r="E7" s="12"/>
      <c r="F7" s="20"/>
      <c r="G7" s="26">
        <f>C7+'сентябрь 2024'!G7</f>
        <v>4</v>
      </c>
      <c r="H7" s="30">
        <f>D7+'сентябрь 2024'!H7</f>
        <v>0</v>
      </c>
      <c r="I7" s="28">
        <f>E7+'сентябрь 2024'!I7</f>
        <v>4</v>
      </c>
    </row>
    <row r="8" spans="1:9" ht="20.25" thickBot="1" x14ac:dyDescent="0.35">
      <c r="A8" s="41">
        <v>2</v>
      </c>
      <c r="B8" s="46" t="s">
        <v>27</v>
      </c>
      <c r="C8" s="7"/>
      <c r="D8" s="11"/>
      <c r="E8" s="13"/>
      <c r="F8" s="21"/>
      <c r="G8" s="26">
        <f>C8+'сентябрь 2024'!G8</f>
        <v>0</v>
      </c>
      <c r="H8" s="30">
        <f>D8+'сентябрь 2024'!H8</f>
        <v>0</v>
      </c>
      <c r="I8" s="28">
        <f>E8+'сентябрь 2024'!I8</f>
        <v>0</v>
      </c>
    </row>
    <row r="9" spans="1:9" ht="20.25" customHeight="1" thickBot="1" x14ac:dyDescent="0.35">
      <c r="A9" s="41">
        <v>3</v>
      </c>
      <c r="B9" s="46" t="s">
        <v>28</v>
      </c>
      <c r="C9" s="7"/>
      <c r="D9" s="11"/>
      <c r="E9" s="13"/>
      <c r="F9" s="21"/>
      <c r="G9" s="26">
        <f>C9+'сентябрь 2024'!G9</f>
        <v>0</v>
      </c>
      <c r="H9" s="30">
        <f>D9+'сентябрь 2024'!H9</f>
        <v>0</v>
      </c>
      <c r="I9" s="28">
        <f>E9+'сентябрь 2024'!I9</f>
        <v>0</v>
      </c>
    </row>
    <row r="10" spans="1:9" ht="17.25" customHeight="1" thickBot="1" x14ac:dyDescent="0.35">
      <c r="A10" s="41">
        <v>4</v>
      </c>
      <c r="B10" s="46" t="s">
        <v>29</v>
      </c>
      <c r="C10" s="7"/>
      <c r="D10" s="11"/>
      <c r="E10" s="13"/>
      <c r="F10" s="21"/>
      <c r="G10" s="26">
        <f>C10+'сентябрь 2024'!G10</f>
        <v>0</v>
      </c>
      <c r="H10" s="30">
        <f>D10+'сентябрь 2024'!H10</f>
        <v>0</v>
      </c>
      <c r="I10" s="28">
        <f>E10+'сентябрь 2024'!I10</f>
        <v>0</v>
      </c>
    </row>
    <row r="11" spans="1:9" ht="17.25" customHeight="1" thickBot="1" x14ac:dyDescent="0.35">
      <c r="A11" s="42">
        <v>5</v>
      </c>
      <c r="B11" s="46" t="s">
        <v>30</v>
      </c>
      <c r="C11" s="7"/>
      <c r="D11" s="11"/>
      <c r="E11" s="13"/>
      <c r="F11" s="21"/>
      <c r="G11" s="26">
        <f>C11+'сентябрь 2024'!G11</f>
        <v>2</v>
      </c>
      <c r="H11" s="30">
        <f>D11+'сентябрь 2024'!H11</f>
        <v>0</v>
      </c>
      <c r="I11" s="28">
        <f>E11+'сентябрь 2024'!I11</f>
        <v>2</v>
      </c>
    </row>
    <row r="12" spans="1:9" ht="18" customHeight="1" thickBot="1" x14ac:dyDescent="0.35">
      <c r="A12" s="41">
        <v>6</v>
      </c>
      <c r="B12" s="46" t="s">
        <v>31</v>
      </c>
      <c r="C12" s="7"/>
      <c r="D12" s="11"/>
      <c r="E12" s="13"/>
      <c r="F12" s="21"/>
      <c r="G12" s="26">
        <f>C12+'сентябрь 2024'!G12</f>
        <v>0</v>
      </c>
      <c r="H12" s="30">
        <f>D12+'сентябрь 2024'!H12</f>
        <v>0</v>
      </c>
      <c r="I12" s="28">
        <f>E12+'сентябрь 2024'!I12</f>
        <v>0</v>
      </c>
    </row>
    <row r="13" spans="1:9" ht="17.25" customHeight="1" thickBot="1" x14ac:dyDescent="0.35">
      <c r="A13" s="41">
        <v>7</v>
      </c>
      <c r="B13" s="46" t="s">
        <v>32</v>
      </c>
      <c r="C13" s="7"/>
      <c r="D13" s="11"/>
      <c r="E13" s="13"/>
      <c r="F13" s="21"/>
      <c r="G13" s="26">
        <f>C13+'сентябрь 2024'!G13</f>
        <v>0</v>
      </c>
      <c r="H13" s="30">
        <f>D13+'сентябрь 2024'!H13</f>
        <v>0</v>
      </c>
      <c r="I13" s="28">
        <f>E13+'сентябрь 2024'!I13</f>
        <v>0</v>
      </c>
    </row>
    <row r="14" spans="1:9" ht="20.25" thickBot="1" x14ac:dyDescent="0.35">
      <c r="A14" s="41">
        <v>8</v>
      </c>
      <c r="B14" s="46" t="s">
        <v>33</v>
      </c>
      <c r="C14" s="7"/>
      <c r="D14" s="11"/>
      <c r="E14" s="13"/>
      <c r="F14" s="21"/>
      <c r="G14" s="26">
        <f>C14+'сентябрь 2024'!G14</f>
        <v>4</v>
      </c>
      <c r="H14" s="30">
        <f>D14+'сентябрь 2024'!H14</f>
        <v>4</v>
      </c>
      <c r="I14" s="28">
        <f>E14+'сентябрь 2024'!I14</f>
        <v>0</v>
      </c>
    </row>
    <row r="15" spans="1:9" ht="19.5" customHeight="1" thickBot="1" x14ac:dyDescent="0.35">
      <c r="A15" s="42">
        <v>9</v>
      </c>
      <c r="B15" s="46" t="s">
        <v>34</v>
      </c>
      <c r="C15" s="7"/>
      <c r="D15" s="11"/>
      <c r="E15" s="13"/>
      <c r="F15" s="21"/>
      <c r="G15" s="26">
        <f>C15+'сентябрь 2024'!G15</f>
        <v>1</v>
      </c>
      <c r="H15" s="30">
        <f>D15+'сентябрь 2024'!H15</f>
        <v>0</v>
      </c>
      <c r="I15" s="28">
        <f>E15+'сентябрь 2024'!I15</f>
        <v>1</v>
      </c>
    </row>
    <row r="16" spans="1:9" ht="20.25" thickBot="1" x14ac:dyDescent="0.35">
      <c r="A16" s="41">
        <v>10</v>
      </c>
      <c r="B16" s="46" t="s">
        <v>35</v>
      </c>
      <c r="C16" s="7"/>
      <c r="D16" s="11"/>
      <c r="E16" s="13"/>
      <c r="F16" s="21"/>
      <c r="G16" s="26">
        <f>C16+'сентябрь 2024'!G16</f>
        <v>0</v>
      </c>
      <c r="H16" s="30">
        <f>D16+'сентябрь 2024'!H16</f>
        <v>0</v>
      </c>
      <c r="I16" s="28">
        <f>E16+'сентябрь 2024'!I16</f>
        <v>0</v>
      </c>
    </row>
    <row r="17" spans="1:9" ht="22.5" customHeight="1" thickBot="1" x14ac:dyDescent="0.35">
      <c r="A17" s="41">
        <v>11</v>
      </c>
      <c r="B17" s="46" t="s">
        <v>36</v>
      </c>
      <c r="C17" s="7"/>
      <c r="D17" s="11"/>
      <c r="E17" s="13"/>
      <c r="F17" s="21"/>
      <c r="G17" s="26">
        <f>C17+'сентябрь 2024'!G17</f>
        <v>44</v>
      </c>
      <c r="H17" s="30">
        <f>D17+'сентябрь 2024'!H17</f>
        <v>44</v>
      </c>
      <c r="I17" s="28">
        <f>E17+'сентябрь 2024'!I17</f>
        <v>0</v>
      </c>
    </row>
    <row r="18" spans="1:9" ht="20.25" thickBot="1" x14ac:dyDescent="0.35">
      <c r="A18" s="41">
        <v>12</v>
      </c>
      <c r="B18" s="46" t="s">
        <v>37</v>
      </c>
      <c r="C18" s="7"/>
      <c r="D18" s="11"/>
      <c r="E18" s="13"/>
      <c r="F18" s="21"/>
      <c r="G18" s="26">
        <f>C18+'сентябрь 2024'!G18</f>
        <v>0</v>
      </c>
      <c r="H18" s="30">
        <f>D18+'сентябрь 2024'!H18</f>
        <v>0</v>
      </c>
      <c r="I18" s="28">
        <f>E18+'сентябрь 2024'!I18</f>
        <v>0</v>
      </c>
    </row>
    <row r="19" spans="1:9" ht="20.25" thickBot="1" x14ac:dyDescent="0.35">
      <c r="A19" s="42">
        <v>13</v>
      </c>
      <c r="B19" s="46" t="s">
        <v>38</v>
      </c>
      <c r="C19" s="7"/>
      <c r="D19" s="11"/>
      <c r="E19" s="13"/>
      <c r="F19" s="21"/>
      <c r="G19" s="26">
        <f>C19+'сентябрь 2024'!G19</f>
        <v>4</v>
      </c>
      <c r="H19" s="30">
        <f>D19+'сентябрь 2024'!H19</f>
        <v>4</v>
      </c>
      <c r="I19" s="28">
        <f>E19+'сентябрь 2024'!I19</f>
        <v>0</v>
      </c>
    </row>
    <row r="20" spans="1:9" ht="17.25" customHeight="1" thickBot="1" x14ac:dyDescent="0.35">
      <c r="A20" s="41">
        <v>14</v>
      </c>
      <c r="B20" s="46" t="s">
        <v>39</v>
      </c>
      <c r="C20" s="7"/>
      <c r="D20" s="11"/>
      <c r="E20" s="13"/>
      <c r="F20" s="21"/>
      <c r="G20" s="26">
        <f>C20+'сентябрь 2024'!G20</f>
        <v>0</v>
      </c>
      <c r="H20" s="30">
        <f>D20+'сентябрь 2024'!H20</f>
        <v>0</v>
      </c>
      <c r="I20" s="28">
        <f>E20+'сентябрь 2024'!I20</f>
        <v>0</v>
      </c>
    </row>
    <row r="21" spans="1:9" ht="20.25" thickBot="1" x14ac:dyDescent="0.35">
      <c r="A21" s="41">
        <v>15</v>
      </c>
      <c r="B21" s="46" t="s">
        <v>40</v>
      </c>
      <c r="C21" s="7"/>
      <c r="D21" s="11"/>
      <c r="E21" s="13"/>
      <c r="F21" s="21"/>
      <c r="G21" s="26">
        <f>C21+'сентябрь 2024'!G21</f>
        <v>66</v>
      </c>
      <c r="H21" s="30">
        <f>D21+'сентябрь 2024'!H21</f>
        <v>66</v>
      </c>
      <c r="I21" s="28">
        <f>E21+'сентябрь 2024'!I21</f>
        <v>0</v>
      </c>
    </row>
    <row r="22" spans="1:9" ht="20.25" thickBot="1" x14ac:dyDescent="0.35">
      <c r="A22" s="41">
        <v>16</v>
      </c>
      <c r="B22" s="46" t="s">
        <v>41</v>
      </c>
      <c r="C22" s="7"/>
      <c r="D22" s="11"/>
      <c r="E22" s="13"/>
      <c r="F22" s="21"/>
      <c r="G22" s="26">
        <f>C22+'сентябрь 2024'!G22</f>
        <v>0</v>
      </c>
      <c r="H22" s="30">
        <f>D22+'сентябрь 2024'!H22</f>
        <v>0</v>
      </c>
      <c r="I22" s="28">
        <f>E22+'сентябрь 2024'!I22</f>
        <v>0</v>
      </c>
    </row>
    <row r="23" spans="1:9" ht="19.5" customHeight="1" thickBot="1" x14ac:dyDescent="0.35">
      <c r="A23" s="41">
        <v>17</v>
      </c>
      <c r="B23" s="46" t="s">
        <v>42</v>
      </c>
      <c r="C23" s="7"/>
      <c r="D23" s="11"/>
      <c r="E23" s="13"/>
      <c r="F23" s="21"/>
      <c r="G23" s="26">
        <f>C23+'сентябрь 2024'!G23</f>
        <v>0</v>
      </c>
      <c r="H23" s="30">
        <f>D23+'сентябрь 2024'!H23</f>
        <v>0</v>
      </c>
      <c r="I23" s="28">
        <f>E23+'сентябрь 2024'!I23</f>
        <v>0</v>
      </c>
    </row>
    <row r="24" spans="1:9" ht="17.25" customHeight="1" thickBot="1" x14ac:dyDescent="0.35">
      <c r="A24" s="41">
        <v>18</v>
      </c>
      <c r="B24" s="46" t="s">
        <v>43</v>
      </c>
      <c r="C24" s="7"/>
      <c r="D24" s="11"/>
      <c r="E24" s="13"/>
      <c r="F24" s="21"/>
      <c r="G24" s="26">
        <f>C24+'сентябрь 2024'!G24</f>
        <v>14</v>
      </c>
      <c r="H24" s="30">
        <f>D24+'сентябрь 2024'!H24</f>
        <v>10</v>
      </c>
      <c r="I24" s="28">
        <f>E24+'сентябрь 2024'!I24</f>
        <v>4</v>
      </c>
    </row>
    <row r="25" spans="1:9" ht="20.25" customHeight="1" thickBot="1" x14ac:dyDescent="0.35">
      <c r="A25" s="41">
        <v>19</v>
      </c>
      <c r="B25" s="46" t="s">
        <v>44</v>
      </c>
      <c r="C25" s="7"/>
      <c r="D25" s="11"/>
      <c r="E25" s="13"/>
      <c r="F25" s="21"/>
      <c r="G25" s="26">
        <f>C25+'сентябрь 2024'!G25</f>
        <v>36</v>
      </c>
      <c r="H25" s="30">
        <f>D25+'сентябрь 2024'!H25</f>
        <v>36</v>
      </c>
      <c r="I25" s="28">
        <f>E25+'сентябрь 2024'!I25</f>
        <v>0</v>
      </c>
    </row>
    <row r="26" spans="1:9" ht="20.25" customHeight="1" thickBot="1" x14ac:dyDescent="0.35">
      <c r="A26" s="41">
        <v>20</v>
      </c>
      <c r="B26" s="46" t="s">
        <v>45</v>
      </c>
      <c r="C26" s="7"/>
      <c r="D26" s="11"/>
      <c r="E26" s="13"/>
      <c r="F26" s="21"/>
      <c r="G26" s="26">
        <f>C26+'сентябрь 2024'!G26</f>
        <v>0</v>
      </c>
      <c r="H26" s="30">
        <f>D26+'сентябрь 2024'!H26</f>
        <v>0</v>
      </c>
      <c r="I26" s="28">
        <f>E26+'сентябрь 2024'!I26</f>
        <v>0</v>
      </c>
    </row>
    <row r="27" spans="1:9" ht="20.25" customHeight="1" thickBot="1" x14ac:dyDescent="0.35">
      <c r="A27" s="41">
        <v>21</v>
      </c>
      <c r="B27" s="46" t="s">
        <v>46</v>
      </c>
      <c r="C27" s="7"/>
      <c r="D27" s="11"/>
      <c r="E27" s="13"/>
      <c r="F27" s="21"/>
      <c r="G27" s="26">
        <f>C27+'сентябрь 2024'!G27</f>
        <v>31</v>
      </c>
      <c r="H27" s="30">
        <f>D27+'сентябрь 2024'!H27</f>
        <v>31</v>
      </c>
      <c r="I27" s="28">
        <f>E27+'сентябрь 2024'!I27</f>
        <v>0</v>
      </c>
    </row>
    <row r="28" spans="1:9" ht="20.25" customHeight="1" thickBot="1" x14ac:dyDescent="0.35">
      <c r="A28" s="41">
        <v>22</v>
      </c>
      <c r="B28" s="46" t="s">
        <v>47</v>
      </c>
      <c r="C28" s="7"/>
      <c r="D28" s="11"/>
      <c r="E28" s="13"/>
      <c r="F28" s="21"/>
      <c r="G28" s="26">
        <f>C28+'сентябрь 2024'!G28</f>
        <v>14</v>
      </c>
      <c r="H28" s="30">
        <f>D28+'сентябрь 2024'!H28</f>
        <v>14</v>
      </c>
      <c r="I28" s="28">
        <f>E28+'сентябрь 2024'!I28</f>
        <v>0</v>
      </c>
    </row>
    <row r="29" spans="1:9" ht="20.25" customHeight="1" thickBot="1" x14ac:dyDescent="0.35">
      <c r="A29" s="41">
        <v>23</v>
      </c>
      <c r="B29" s="46" t="s">
        <v>48</v>
      </c>
      <c r="C29" s="7"/>
      <c r="D29" s="11"/>
      <c r="E29" s="13"/>
      <c r="F29" s="21"/>
      <c r="G29" s="26">
        <f>C29+'сентябрь 2024'!G29</f>
        <v>0</v>
      </c>
      <c r="H29" s="30">
        <f>D29+'сентябрь 2024'!H29</f>
        <v>0</v>
      </c>
      <c r="I29" s="28">
        <f>E29+'сентябрь 2024'!I29</f>
        <v>0</v>
      </c>
    </row>
    <row r="30" spans="1:9" ht="21.75" customHeight="1" thickBot="1" x14ac:dyDescent="0.35">
      <c r="A30" s="41">
        <v>24</v>
      </c>
      <c r="B30" s="46" t="s">
        <v>49</v>
      </c>
      <c r="C30" s="7"/>
      <c r="D30" s="11"/>
      <c r="E30" s="13"/>
      <c r="F30" s="21"/>
      <c r="G30" s="26">
        <f>C30+'сентябрь 2024'!G30</f>
        <v>0</v>
      </c>
      <c r="H30" s="30">
        <f>D30+'сентябрь 2024'!H30</f>
        <v>0</v>
      </c>
      <c r="I30" s="28">
        <f>E30+'сентябрь 2024'!I30</f>
        <v>0</v>
      </c>
    </row>
    <row r="31" spans="1:9" ht="39.75" thickBot="1" x14ac:dyDescent="0.35">
      <c r="A31" s="41">
        <v>25</v>
      </c>
      <c r="B31" s="46" t="s">
        <v>50</v>
      </c>
      <c r="C31" s="7"/>
      <c r="D31" s="11"/>
      <c r="E31" s="13"/>
      <c r="F31" s="21"/>
      <c r="G31" s="26">
        <f>C31+'сентябрь 2024'!G31</f>
        <v>8</v>
      </c>
      <c r="H31" s="30">
        <f>D31+'сентябрь 2024'!H31</f>
        <v>4</v>
      </c>
      <c r="I31" s="28">
        <f>E31+'сентябрь 2024'!I31</f>
        <v>4</v>
      </c>
    </row>
    <row r="32" spans="1:9" ht="20.25" customHeight="1" thickBot="1" x14ac:dyDescent="0.35">
      <c r="A32" s="41">
        <v>26</v>
      </c>
      <c r="B32" s="46" t="s">
        <v>51</v>
      </c>
      <c r="C32" s="7"/>
      <c r="D32" s="11"/>
      <c r="E32" s="13"/>
      <c r="F32" s="21"/>
      <c r="G32" s="26" t="e">
        <f>C32+'сентябрь 2024'!#REF!</f>
        <v>#REF!</v>
      </c>
      <c r="H32" s="30" t="e">
        <f>D32+'сентябрь 2024'!#REF!</f>
        <v>#REF!</v>
      </c>
      <c r="I32" s="28" t="e">
        <f>E32+'сентябрь 2024'!#REF!</f>
        <v>#REF!</v>
      </c>
    </row>
    <row r="33" spans="1:9" ht="39.75" thickBot="1" x14ac:dyDescent="0.35">
      <c r="A33" s="41">
        <v>27</v>
      </c>
      <c r="B33" s="46" t="s">
        <v>52</v>
      </c>
      <c r="C33" s="7"/>
      <c r="D33" s="11"/>
      <c r="E33" s="13"/>
      <c r="F33" s="21"/>
      <c r="G33" s="26" t="e">
        <f>C33+'сентябрь 2024'!#REF!</f>
        <v>#REF!</v>
      </c>
      <c r="H33" s="30" t="e">
        <f>D33+'сентябрь 2024'!#REF!</f>
        <v>#REF!</v>
      </c>
      <c r="I33" s="28" t="e">
        <f>E33+'сентябрь 2024'!#REF!</f>
        <v>#REF!</v>
      </c>
    </row>
    <row r="34" spans="1:9" ht="21.75" thickBot="1" x14ac:dyDescent="0.4">
      <c r="A34" s="43"/>
      <c r="B34" s="39" t="s">
        <v>7</v>
      </c>
      <c r="C34" s="33">
        <f>SUM(C7:C33)</f>
        <v>0</v>
      </c>
      <c r="D34" s="34">
        <f>SUM(D7:D33)</f>
        <v>0</v>
      </c>
      <c r="E34" s="35">
        <f>SUM(E7:E33)</f>
        <v>0</v>
      </c>
      <c r="F34" s="34"/>
      <c r="G34" s="36" t="e">
        <f>SUM(G7:G33)</f>
        <v>#REF!</v>
      </c>
      <c r="H34" s="37" t="e">
        <f>SUM(H7:H33)</f>
        <v>#REF!</v>
      </c>
      <c r="I34" s="38" t="e">
        <f>SUM(I7:I33)</f>
        <v>#REF!</v>
      </c>
    </row>
    <row r="37" spans="1:9" ht="18.75" x14ac:dyDescent="0.3">
      <c r="B37" s="18" t="s">
        <v>8</v>
      </c>
      <c r="C37" s="18"/>
      <c r="D37" s="18"/>
      <c r="E37" s="19">
        <f>E34/A33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3 I7:I33">
    <cfRule type="cellIs" dxfId="19" priority="4" operator="greaterThan">
      <formula>0</formula>
    </cfRule>
  </conditionalFormatting>
  <conditionalFormatting sqref="E7:E33 I7:I33">
    <cfRule type="cellIs" dxfId="18" priority="1" operator="greaterThan">
      <formula>0</formula>
    </cfRule>
    <cfRule type="cellIs" dxfId="17" priority="2" operator="greaterThan">
      <formula>0</formula>
    </cfRule>
    <cfRule type="cellIs" dxfId="16" priority="3" operator="greaterThan">
      <formula>0</formula>
    </cfRule>
  </conditionalFormatting>
  <conditionalFormatting sqref="C7:E33">
    <cfRule type="dataBar" priority="6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{F35CE300-FB7D-43DC-8644-8A7277C6E654}</x14:id>
        </ext>
      </extLst>
    </cfRule>
  </conditionalFormatting>
  <conditionalFormatting sqref="G7:I33">
    <cfRule type="dataBar" priority="67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{51FAE99C-4EFD-4110-972A-831FF3F05A04}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5CE300-FB7D-43DC-8644-8A7277C6E65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C7:E33</xm:sqref>
        </x14:conditionalFormatting>
        <x14:conditionalFormatting xmlns:xm="http://schemas.microsoft.com/office/excel/2006/main">
          <x14:cfRule type="dataBar" id="{51FAE99C-4EFD-4110-972A-831FF3F05A0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showWhiteSpace="0" zoomScale="70" zoomScaleNormal="70" workbookViewId="0">
      <selection activeCell="B7" sqref="B7:B33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58.7109375" customWidth="1"/>
    <col min="7" max="7" width="10.140625" bestFit="1" customWidth="1"/>
  </cols>
  <sheetData>
    <row r="1" spans="1:9" ht="18.75" customHeight="1" x14ac:dyDescent="0.25">
      <c r="A1" s="49" t="s">
        <v>25</v>
      </c>
      <c r="B1" s="49"/>
      <c r="C1" s="49"/>
      <c r="D1" s="49"/>
      <c r="E1" s="49"/>
      <c r="F1" s="49"/>
    </row>
    <row r="2" spans="1:9" ht="18.75" customHeight="1" x14ac:dyDescent="0.25">
      <c r="A2" s="50" t="s">
        <v>12</v>
      </c>
      <c r="B2" s="50"/>
      <c r="C2" s="50"/>
      <c r="D2" s="50"/>
      <c r="E2" s="50"/>
      <c r="F2" s="50"/>
    </row>
    <row r="3" spans="1:9" ht="19.5" thickBot="1" x14ac:dyDescent="0.3">
      <c r="A3" s="1"/>
      <c r="B3" s="49" t="s">
        <v>9</v>
      </c>
      <c r="C3" s="49"/>
      <c r="D3" s="49"/>
      <c r="E3" s="49"/>
      <c r="F3" s="49"/>
    </row>
    <row r="4" spans="1:9" ht="61.5" customHeight="1" thickBot="1" x14ac:dyDescent="0.3">
      <c r="A4" s="51" t="s">
        <v>0</v>
      </c>
      <c r="B4" s="54" t="s">
        <v>1</v>
      </c>
      <c r="C4" s="56" t="s">
        <v>20</v>
      </c>
      <c r="D4" s="57"/>
      <c r="E4" s="58"/>
      <c r="F4" s="59" t="s">
        <v>6</v>
      </c>
      <c r="G4" s="56" t="s">
        <v>21</v>
      </c>
      <c r="H4" s="57"/>
      <c r="I4" s="58"/>
    </row>
    <row r="5" spans="1:9" ht="18.75" customHeight="1" thickBot="1" x14ac:dyDescent="0.3">
      <c r="A5" s="52"/>
      <c r="B5" s="55"/>
      <c r="C5" s="62" t="s">
        <v>2</v>
      </c>
      <c r="D5" s="64" t="s">
        <v>3</v>
      </c>
      <c r="E5" s="65"/>
      <c r="F5" s="60"/>
      <c r="G5" s="62" t="s">
        <v>2</v>
      </c>
      <c r="H5" s="64" t="s">
        <v>3</v>
      </c>
      <c r="I5" s="65"/>
    </row>
    <row r="6" spans="1:9" ht="15.75" customHeight="1" thickBot="1" x14ac:dyDescent="0.3">
      <c r="A6" s="53"/>
      <c r="B6" s="55"/>
      <c r="C6" s="63"/>
      <c r="D6" s="2" t="s">
        <v>5</v>
      </c>
      <c r="E6" s="9" t="s">
        <v>4</v>
      </c>
      <c r="F6" s="61"/>
      <c r="G6" s="66"/>
      <c r="H6" s="3" t="s">
        <v>5</v>
      </c>
      <c r="I6" s="22" t="s">
        <v>4</v>
      </c>
    </row>
    <row r="7" spans="1:9" ht="17.25" customHeight="1" x14ac:dyDescent="0.3">
      <c r="A7" s="15">
        <v>1</v>
      </c>
      <c r="B7" s="46" t="s">
        <v>26</v>
      </c>
      <c r="C7" s="7"/>
      <c r="D7" s="10"/>
      <c r="E7" s="12"/>
      <c r="F7" s="20"/>
      <c r="G7" s="26">
        <f>C7+'октябрь 2023'!G7</f>
        <v>4</v>
      </c>
      <c r="H7" s="30">
        <f>D7+'октябрь 2023'!H7</f>
        <v>0</v>
      </c>
      <c r="I7" s="28">
        <f>E7+'октябрь 2023'!I7</f>
        <v>4</v>
      </c>
    </row>
    <row r="8" spans="1:9" ht="19.5" x14ac:dyDescent="0.3">
      <c r="A8" s="16">
        <v>2</v>
      </c>
      <c r="B8" s="46" t="s">
        <v>27</v>
      </c>
      <c r="C8" s="7"/>
      <c r="D8" s="11"/>
      <c r="E8" s="13"/>
      <c r="F8" s="21"/>
      <c r="G8" s="27">
        <f>C8+'октябрь 2023'!G8</f>
        <v>0</v>
      </c>
      <c r="H8" s="11">
        <f>D8+'октябрь 2023'!H8</f>
        <v>0</v>
      </c>
      <c r="I8" s="29">
        <f>E8+'октябрь 2023'!I8</f>
        <v>0</v>
      </c>
    </row>
    <row r="9" spans="1:9" ht="20.25" customHeight="1" x14ac:dyDescent="0.3">
      <c r="A9" s="16">
        <v>3</v>
      </c>
      <c r="B9" s="46" t="s">
        <v>28</v>
      </c>
      <c r="C9" s="7"/>
      <c r="D9" s="11"/>
      <c r="E9" s="13"/>
      <c r="F9" s="21"/>
      <c r="G9" s="27">
        <f>C9+'октябрь 2023'!G9</f>
        <v>0</v>
      </c>
      <c r="H9" s="11">
        <f>D9+'октябрь 2023'!H9</f>
        <v>0</v>
      </c>
      <c r="I9" s="29">
        <f>E9+'октябрь 2023'!I9</f>
        <v>0</v>
      </c>
    </row>
    <row r="10" spans="1:9" ht="17.25" customHeight="1" x14ac:dyDescent="0.3">
      <c r="A10" s="16">
        <v>4</v>
      </c>
      <c r="B10" s="46" t="s">
        <v>29</v>
      </c>
      <c r="C10" s="7"/>
      <c r="D10" s="11"/>
      <c r="E10" s="13"/>
      <c r="F10" s="21"/>
      <c r="G10" s="27">
        <f>C10+'октябрь 2023'!G10</f>
        <v>0</v>
      </c>
      <c r="H10" s="11">
        <f>D10+'октябрь 2023'!H10</f>
        <v>0</v>
      </c>
      <c r="I10" s="29">
        <f>E10+'октябрь 2023'!I10</f>
        <v>0</v>
      </c>
    </row>
    <row r="11" spans="1:9" ht="17.25" customHeight="1" x14ac:dyDescent="0.3">
      <c r="A11" s="17">
        <v>5</v>
      </c>
      <c r="B11" s="46" t="s">
        <v>30</v>
      </c>
      <c r="C11" s="7"/>
      <c r="D11" s="11"/>
      <c r="E11" s="13"/>
      <c r="F11" s="21"/>
      <c r="G11" s="27">
        <f>C11+'октябрь 2023'!G11</f>
        <v>2</v>
      </c>
      <c r="H11" s="11">
        <f>D11+'октябрь 2023'!H11</f>
        <v>0</v>
      </c>
      <c r="I11" s="29">
        <f>E11+'октябрь 2023'!I11</f>
        <v>2</v>
      </c>
    </row>
    <row r="12" spans="1:9" ht="18" customHeight="1" x14ac:dyDescent="0.3">
      <c r="A12" s="16">
        <v>6</v>
      </c>
      <c r="B12" s="46" t="s">
        <v>31</v>
      </c>
      <c r="C12" s="7"/>
      <c r="D12" s="11"/>
      <c r="E12" s="13"/>
      <c r="F12" s="21"/>
      <c r="G12" s="27">
        <f>C12+'октябрь 2023'!G12</f>
        <v>0</v>
      </c>
      <c r="H12" s="11">
        <f>D12+'октябрь 2023'!H12</f>
        <v>0</v>
      </c>
      <c r="I12" s="29">
        <f>E12+'октябрь 2023'!I12</f>
        <v>0</v>
      </c>
    </row>
    <row r="13" spans="1:9" ht="17.25" customHeight="1" x14ac:dyDescent="0.3">
      <c r="A13" s="16">
        <v>7</v>
      </c>
      <c r="B13" s="46" t="s">
        <v>32</v>
      </c>
      <c r="C13" s="7"/>
      <c r="D13" s="11"/>
      <c r="E13" s="13"/>
      <c r="F13" s="21"/>
      <c r="G13" s="27">
        <f>C13+'октябрь 2023'!G13</f>
        <v>0</v>
      </c>
      <c r="H13" s="11">
        <f>D13+'октябрь 2023'!H13</f>
        <v>0</v>
      </c>
      <c r="I13" s="29">
        <f>E13+'октябрь 2023'!I13</f>
        <v>0</v>
      </c>
    </row>
    <row r="14" spans="1:9" ht="19.5" x14ac:dyDescent="0.3">
      <c r="A14" s="16">
        <v>8</v>
      </c>
      <c r="B14" s="46" t="s">
        <v>33</v>
      </c>
      <c r="C14" s="7"/>
      <c r="D14" s="11"/>
      <c r="E14" s="13"/>
      <c r="F14" s="21"/>
      <c r="G14" s="27">
        <f>C14+'октябрь 2023'!G14</f>
        <v>4</v>
      </c>
      <c r="H14" s="11">
        <f>D14+'октябрь 2023'!H14</f>
        <v>4</v>
      </c>
      <c r="I14" s="29">
        <f>E14+'октябрь 2023'!I14</f>
        <v>0</v>
      </c>
    </row>
    <row r="15" spans="1:9" ht="19.5" customHeight="1" x14ac:dyDescent="0.3">
      <c r="A15" s="17">
        <v>9</v>
      </c>
      <c r="B15" s="46" t="s">
        <v>34</v>
      </c>
      <c r="C15" s="7"/>
      <c r="D15" s="11"/>
      <c r="E15" s="13"/>
      <c r="F15" s="21"/>
      <c r="G15" s="27">
        <f>C15+'октябрь 2023'!G15</f>
        <v>1</v>
      </c>
      <c r="H15" s="11">
        <f>D15+'октябрь 2023'!H15</f>
        <v>0</v>
      </c>
      <c r="I15" s="29">
        <f>E15+'октябрь 2023'!I15</f>
        <v>1</v>
      </c>
    </row>
    <row r="16" spans="1:9" ht="19.5" x14ac:dyDescent="0.3">
      <c r="A16" s="16">
        <v>10</v>
      </c>
      <c r="B16" s="46" t="s">
        <v>35</v>
      </c>
      <c r="C16" s="7"/>
      <c r="D16" s="11"/>
      <c r="E16" s="13"/>
      <c r="F16" s="21"/>
      <c r="G16" s="27">
        <f>C16+'октябрь 2023'!G16</f>
        <v>0</v>
      </c>
      <c r="H16" s="11">
        <f>D16+'октябрь 2023'!H16</f>
        <v>0</v>
      </c>
      <c r="I16" s="29">
        <f>E16+'октябрь 2023'!I16</f>
        <v>0</v>
      </c>
    </row>
    <row r="17" spans="1:9" ht="22.5" customHeight="1" x14ac:dyDescent="0.3">
      <c r="A17" s="16">
        <v>11</v>
      </c>
      <c r="B17" s="46" t="s">
        <v>36</v>
      </c>
      <c r="C17" s="7"/>
      <c r="D17" s="11"/>
      <c r="E17" s="13"/>
      <c r="F17" s="21"/>
      <c r="G17" s="27">
        <f>C17+'октябрь 2023'!G17</f>
        <v>44</v>
      </c>
      <c r="H17" s="11">
        <f>D17+'октябрь 2023'!H17</f>
        <v>44</v>
      </c>
      <c r="I17" s="29">
        <f>E17+'октябрь 2023'!I17</f>
        <v>0</v>
      </c>
    </row>
    <row r="18" spans="1:9" ht="19.5" x14ac:dyDescent="0.3">
      <c r="A18" s="16">
        <v>12</v>
      </c>
      <c r="B18" s="46" t="s">
        <v>37</v>
      </c>
      <c r="C18" s="7"/>
      <c r="D18" s="11"/>
      <c r="E18" s="13"/>
      <c r="F18" s="21"/>
      <c r="G18" s="27">
        <f>C18+'октябрь 2023'!G18</f>
        <v>0</v>
      </c>
      <c r="H18" s="11">
        <f>D18+'октябрь 2023'!H18</f>
        <v>0</v>
      </c>
      <c r="I18" s="29">
        <f>E18+'октябрь 2023'!I18</f>
        <v>0</v>
      </c>
    </row>
    <row r="19" spans="1:9" ht="19.5" x14ac:dyDescent="0.3">
      <c r="A19" s="17">
        <v>13</v>
      </c>
      <c r="B19" s="46" t="s">
        <v>38</v>
      </c>
      <c r="C19" s="7"/>
      <c r="D19" s="11"/>
      <c r="E19" s="13"/>
      <c r="F19" s="21"/>
      <c r="G19" s="27">
        <f>C19+'октябрь 2023'!G19</f>
        <v>4</v>
      </c>
      <c r="H19" s="11">
        <f>D19+'октябрь 2023'!H19</f>
        <v>4</v>
      </c>
      <c r="I19" s="29">
        <f>E19+'октябрь 2023'!I19</f>
        <v>0</v>
      </c>
    </row>
    <row r="20" spans="1:9" ht="17.25" customHeight="1" x14ac:dyDescent="0.3">
      <c r="A20" s="16">
        <v>14</v>
      </c>
      <c r="B20" s="46" t="s">
        <v>39</v>
      </c>
      <c r="C20" s="7"/>
      <c r="D20" s="11"/>
      <c r="E20" s="13"/>
      <c r="F20" s="21"/>
      <c r="G20" s="27">
        <f>C20+'октябрь 2023'!G20</f>
        <v>0</v>
      </c>
      <c r="H20" s="11">
        <f>D20+'октябрь 2023'!H20</f>
        <v>0</v>
      </c>
      <c r="I20" s="29">
        <f>E20+'октябрь 2023'!I20</f>
        <v>0</v>
      </c>
    </row>
    <row r="21" spans="1:9" ht="19.5" x14ac:dyDescent="0.3">
      <c r="A21" s="16">
        <v>15</v>
      </c>
      <c r="B21" s="46" t="s">
        <v>40</v>
      </c>
      <c r="C21" s="7"/>
      <c r="D21" s="11"/>
      <c r="E21" s="13"/>
      <c r="F21" s="21"/>
      <c r="G21" s="27">
        <f>C21+'октябрь 2023'!G21</f>
        <v>66</v>
      </c>
      <c r="H21" s="11">
        <f>D21+'октябрь 2023'!H21</f>
        <v>66</v>
      </c>
      <c r="I21" s="29">
        <f>E21+'октябрь 2023'!I21</f>
        <v>0</v>
      </c>
    </row>
    <row r="22" spans="1:9" ht="19.5" x14ac:dyDescent="0.3">
      <c r="A22" s="16">
        <v>16</v>
      </c>
      <c r="B22" s="46" t="s">
        <v>41</v>
      </c>
      <c r="C22" s="7"/>
      <c r="D22" s="11"/>
      <c r="E22" s="13"/>
      <c r="F22" s="21"/>
      <c r="G22" s="27">
        <f>C22+'октябрь 2023'!G22</f>
        <v>0</v>
      </c>
      <c r="H22" s="11">
        <f>D22+'октябрь 2023'!H22</f>
        <v>0</v>
      </c>
      <c r="I22" s="29">
        <f>E22+'октябрь 2023'!I22</f>
        <v>0</v>
      </c>
    </row>
    <row r="23" spans="1:9" ht="19.5" customHeight="1" x14ac:dyDescent="0.3">
      <c r="A23" s="16">
        <v>17</v>
      </c>
      <c r="B23" s="46" t="s">
        <v>42</v>
      </c>
      <c r="C23" s="7"/>
      <c r="D23" s="11"/>
      <c r="E23" s="13"/>
      <c r="F23" s="21"/>
      <c r="G23" s="27">
        <f>C23+'октябрь 2023'!G23</f>
        <v>0</v>
      </c>
      <c r="H23" s="11">
        <f>D23+'октябрь 2023'!H23</f>
        <v>0</v>
      </c>
      <c r="I23" s="29">
        <f>E23+'октябрь 2023'!I23</f>
        <v>0</v>
      </c>
    </row>
    <row r="24" spans="1:9" ht="17.25" customHeight="1" x14ac:dyDescent="0.3">
      <c r="A24" s="16">
        <v>18</v>
      </c>
      <c r="B24" s="46" t="s">
        <v>43</v>
      </c>
      <c r="C24" s="7"/>
      <c r="D24" s="11"/>
      <c r="E24" s="13"/>
      <c r="F24" s="21"/>
      <c r="G24" s="27">
        <f>C24+'октябрь 2023'!G24</f>
        <v>14</v>
      </c>
      <c r="H24" s="11">
        <f>D24+'октябрь 2023'!H24</f>
        <v>10</v>
      </c>
      <c r="I24" s="29">
        <f>E24+'октябрь 2023'!I24</f>
        <v>4</v>
      </c>
    </row>
    <row r="25" spans="1:9" ht="20.25" customHeight="1" x14ac:dyDescent="0.3">
      <c r="A25" s="16">
        <v>19</v>
      </c>
      <c r="B25" s="46" t="s">
        <v>44</v>
      </c>
      <c r="C25" s="7"/>
      <c r="D25" s="11"/>
      <c r="E25" s="13"/>
      <c r="F25" s="21"/>
      <c r="G25" s="27">
        <f>C25+'октябрь 2023'!G25</f>
        <v>36</v>
      </c>
      <c r="H25" s="11">
        <f>D25+'октябрь 2023'!H25</f>
        <v>36</v>
      </c>
      <c r="I25" s="29">
        <f>E25+'октябрь 2023'!I25</f>
        <v>0</v>
      </c>
    </row>
    <row r="26" spans="1:9" ht="20.25" customHeight="1" x14ac:dyDescent="0.3">
      <c r="A26" s="16">
        <v>20</v>
      </c>
      <c r="B26" s="46" t="s">
        <v>45</v>
      </c>
      <c r="C26" s="7"/>
      <c r="D26" s="11"/>
      <c r="E26" s="13"/>
      <c r="F26" s="21"/>
      <c r="G26" s="27">
        <f>C26+'октябрь 2023'!G26</f>
        <v>0</v>
      </c>
      <c r="H26" s="11">
        <f>D26+'октябрь 2023'!H26</f>
        <v>0</v>
      </c>
      <c r="I26" s="29">
        <f>E26+'октябрь 2023'!I26</f>
        <v>0</v>
      </c>
    </row>
    <row r="27" spans="1:9" ht="20.25" customHeight="1" x14ac:dyDescent="0.3">
      <c r="A27" s="16">
        <v>21</v>
      </c>
      <c r="B27" s="46" t="s">
        <v>46</v>
      </c>
      <c r="C27" s="7"/>
      <c r="D27" s="11"/>
      <c r="E27" s="13"/>
      <c r="F27" s="21"/>
      <c r="G27" s="27">
        <f>C27+'октябрь 2023'!G27</f>
        <v>31</v>
      </c>
      <c r="H27" s="11">
        <f>D27+'октябрь 2023'!H27</f>
        <v>31</v>
      </c>
      <c r="I27" s="29">
        <f>E27+'октябрь 2023'!I27</f>
        <v>0</v>
      </c>
    </row>
    <row r="28" spans="1:9" ht="20.25" customHeight="1" x14ac:dyDescent="0.3">
      <c r="A28" s="16">
        <v>22</v>
      </c>
      <c r="B28" s="46" t="s">
        <v>47</v>
      </c>
      <c r="C28" s="7"/>
      <c r="D28" s="11"/>
      <c r="E28" s="13"/>
      <c r="F28" s="21"/>
      <c r="G28" s="27">
        <f>C28+'октябрь 2023'!G28</f>
        <v>14</v>
      </c>
      <c r="H28" s="11">
        <f>D28+'октябрь 2023'!H28</f>
        <v>14</v>
      </c>
      <c r="I28" s="29">
        <f>E28+'октябрь 2023'!I28</f>
        <v>0</v>
      </c>
    </row>
    <row r="29" spans="1:9" ht="20.25" customHeight="1" x14ac:dyDescent="0.3">
      <c r="A29" s="16">
        <v>23</v>
      </c>
      <c r="B29" s="46" t="s">
        <v>48</v>
      </c>
      <c r="C29" s="7"/>
      <c r="D29" s="11"/>
      <c r="E29" s="13"/>
      <c r="F29" s="21"/>
      <c r="G29" s="27">
        <f>C29+'октябрь 2023'!G29</f>
        <v>0</v>
      </c>
      <c r="H29" s="11">
        <f>D29+'октябрь 2023'!H29</f>
        <v>0</v>
      </c>
      <c r="I29" s="29">
        <f>E29+'октябрь 2023'!I29</f>
        <v>0</v>
      </c>
    </row>
    <row r="30" spans="1:9" ht="21.75" customHeight="1" x14ac:dyDescent="0.3">
      <c r="A30" s="16">
        <v>24</v>
      </c>
      <c r="B30" s="46" t="s">
        <v>49</v>
      </c>
      <c r="C30" s="7"/>
      <c r="D30" s="11"/>
      <c r="E30" s="13"/>
      <c r="F30" s="21"/>
      <c r="G30" s="27">
        <f>C30+'октябрь 2023'!G30</f>
        <v>0</v>
      </c>
      <c r="H30" s="11">
        <f>D30+'октябрь 2023'!H30</f>
        <v>0</v>
      </c>
      <c r="I30" s="29">
        <f>E30+'октябрь 2023'!I30</f>
        <v>0</v>
      </c>
    </row>
    <row r="31" spans="1:9" ht="39" x14ac:dyDescent="0.3">
      <c r="A31" s="16">
        <v>25</v>
      </c>
      <c r="B31" s="46" t="s">
        <v>50</v>
      </c>
      <c r="C31" s="7"/>
      <c r="D31" s="11"/>
      <c r="E31" s="13"/>
      <c r="F31" s="21"/>
      <c r="G31" s="27">
        <f>C31+'октябрь 2023'!G31</f>
        <v>8</v>
      </c>
      <c r="H31" s="11">
        <f>D31+'октябрь 2023'!H31</f>
        <v>4</v>
      </c>
      <c r="I31" s="29">
        <f>E31+'октябрь 2023'!I31</f>
        <v>4</v>
      </c>
    </row>
    <row r="32" spans="1:9" ht="20.25" customHeight="1" x14ac:dyDescent="0.3">
      <c r="A32" s="16">
        <v>26</v>
      </c>
      <c r="B32" s="46" t="s">
        <v>51</v>
      </c>
      <c r="C32" s="7"/>
      <c r="D32" s="11"/>
      <c r="E32" s="13"/>
      <c r="F32" s="21"/>
      <c r="G32" s="27" t="e">
        <f>C32+'октябрь 2023'!G32</f>
        <v>#REF!</v>
      </c>
      <c r="H32" s="11" t="e">
        <f>D32+'октябрь 2023'!H32</f>
        <v>#REF!</v>
      </c>
      <c r="I32" s="29" t="e">
        <f>E32+'октябрь 2023'!I32</f>
        <v>#REF!</v>
      </c>
    </row>
    <row r="33" spans="1:9" ht="39.75" thickBot="1" x14ac:dyDescent="0.35">
      <c r="A33" s="16">
        <v>27</v>
      </c>
      <c r="B33" s="46" t="s">
        <v>52</v>
      </c>
      <c r="C33" s="7"/>
      <c r="D33" s="11"/>
      <c r="E33" s="13"/>
      <c r="F33" s="21"/>
      <c r="G33" s="27" t="e">
        <f>C33+'октябрь 2023'!G33</f>
        <v>#REF!</v>
      </c>
      <c r="H33" s="11" t="e">
        <f>D33+'октябрь 2023'!H33</f>
        <v>#REF!</v>
      </c>
      <c r="I33" s="29" t="e">
        <f>E33+'октябрь 2023'!I33</f>
        <v>#REF!</v>
      </c>
    </row>
    <row r="34" spans="1:9" ht="21.75" thickBot="1" x14ac:dyDescent="0.4">
      <c r="A34" s="6"/>
      <c r="B34" s="47" t="s">
        <v>7</v>
      </c>
      <c r="C34" s="35">
        <f>SUM(C7:C33)</f>
        <v>0</v>
      </c>
      <c r="D34" s="34">
        <f>SUM(D7:D33)</f>
        <v>0</v>
      </c>
      <c r="E34" s="35">
        <f>SUM(E7:E33)</f>
        <v>0</v>
      </c>
      <c r="F34" s="34"/>
      <c r="G34" s="36" t="e">
        <f>SUM(G7:G33)</f>
        <v>#REF!</v>
      </c>
      <c r="H34" s="37" t="e">
        <f>SUM(H7:H33)</f>
        <v>#REF!</v>
      </c>
      <c r="I34" s="38" t="e">
        <f>SUM(I7:I33)</f>
        <v>#REF!</v>
      </c>
    </row>
    <row r="37" spans="1:9" ht="18.75" x14ac:dyDescent="0.3">
      <c r="B37" s="18" t="s">
        <v>8</v>
      </c>
      <c r="C37" s="18"/>
      <c r="D37" s="18"/>
      <c r="E37" s="19">
        <f>E34/A33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3 I7:I33">
    <cfRule type="cellIs" dxfId="15" priority="4" operator="greaterThan">
      <formula>0</formula>
    </cfRule>
  </conditionalFormatting>
  <conditionalFormatting sqref="E7:E33 I7:I33">
    <cfRule type="cellIs" dxfId="14" priority="1" operator="greaterThan">
      <formula>0</formula>
    </cfRule>
    <cfRule type="cellIs" dxfId="13" priority="2" operator="greaterThan">
      <formula>0</formula>
    </cfRule>
    <cfRule type="cellIs" dxfId="12" priority="3" operator="greaterThan">
      <formula>0</formula>
    </cfRule>
  </conditionalFormatting>
  <conditionalFormatting sqref="C7:E33">
    <cfRule type="dataBar" priority="68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{F760222E-84CD-46FF-B69A-2B86E6028C5C}</x14:id>
        </ext>
      </extLst>
    </cfRule>
  </conditionalFormatting>
  <conditionalFormatting sqref="G7:I33">
    <cfRule type="dataBar" priority="69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{1288942F-F212-4E9B-84DC-634BBF1C8AF4}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0222E-84CD-46FF-B69A-2B86E6028C5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C7:E33</xm:sqref>
        </x14:conditionalFormatting>
        <x14:conditionalFormatting xmlns:xm="http://schemas.microsoft.com/office/excel/2006/main">
          <x14:cfRule type="dataBar" id="{1288942F-F212-4E9B-84DC-634BBF1C8AF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showWhiteSpace="0" zoomScale="70" zoomScaleNormal="70" workbookViewId="0">
      <selection activeCell="B7" sqref="B7:B33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51.42578125" customWidth="1"/>
    <col min="7" max="7" width="10.140625" bestFit="1" customWidth="1"/>
  </cols>
  <sheetData>
    <row r="1" spans="1:9" ht="18.75" customHeight="1" x14ac:dyDescent="0.25">
      <c r="A1" s="49" t="s">
        <v>25</v>
      </c>
      <c r="B1" s="49"/>
      <c r="C1" s="49"/>
      <c r="D1" s="49"/>
      <c r="E1" s="49"/>
      <c r="F1" s="49"/>
    </row>
    <row r="2" spans="1:9" ht="18.75" customHeight="1" x14ac:dyDescent="0.25">
      <c r="A2" s="50" t="s">
        <v>10</v>
      </c>
      <c r="B2" s="50"/>
      <c r="C2" s="50"/>
      <c r="D2" s="50"/>
      <c r="E2" s="50"/>
      <c r="F2" s="50"/>
    </row>
    <row r="3" spans="1:9" ht="19.5" thickBot="1" x14ac:dyDescent="0.3">
      <c r="A3" s="1"/>
      <c r="B3" s="49" t="s">
        <v>9</v>
      </c>
      <c r="C3" s="49"/>
      <c r="D3" s="49"/>
      <c r="E3" s="49"/>
      <c r="F3" s="49"/>
    </row>
    <row r="4" spans="1:9" ht="61.5" customHeight="1" thickBot="1" x14ac:dyDescent="0.3">
      <c r="A4" s="51" t="s">
        <v>0</v>
      </c>
      <c r="B4" s="54" t="s">
        <v>1</v>
      </c>
      <c r="C4" s="56" t="s">
        <v>18</v>
      </c>
      <c r="D4" s="57"/>
      <c r="E4" s="58"/>
      <c r="F4" s="59" t="s">
        <v>6</v>
      </c>
      <c r="G4" s="56" t="s">
        <v>19</v>
      </c>
      <c r="H4" s="57"/>
      <c r="I4" s="58"/>
    </row>
    <row r="5" spans="1:9" ht="18.75" customHeight="1" thickBot="1" x14ac:dyDescent="0.3">
      <c r="A5" s="52"/>
      <c r="B5" s="55"/>
      <c r="C5" s="62" t="s">
        <v>2</v>
      </c>
      <c r="D5" s="64" t="s">
        <v>3</v>
      </c>
      <c r="E5" s="65"/>
      <c r="F5" s="60"/>
      <c r="G5" s="62" t="s">
        <v>2</v>
      </c>
      <c r="H5" s="64" t="s">
        <v>3</v>
      </c>
      <c r="I5" s="65"/>
    </row>
    <row r="6" spans="1:9" ht="15.75" customHeight="1" thickBot="1" x14ac:dyDescent="0.3">
      <c r="A6" s="53"/>
      <c r="B6" s="55"/>
      <c r="C6" s="63"/>
      <c r="D6" s="2" t="s">
        <v>5</v>
      </c>
      <c r="E6" s="9" t="s">
        <v>4</v>
      </c>
      <c r="F6" s="61"/>
      <c r="G6" s="66"/>
      <c r="H6" s="3" t="s">
        <v>5</v>
      </c>
      <c r="I6" s="22" t="s">
        <v>4</v>
      </c>
    </row>
    <row r="7" spans="1:9" ht="17.25" customHeight="1" x14ac:dyDescent="0.3">
      <c r="A7" s="15">
        <v>1</v>
      </c>
      <c r="B7" s="46" t="s">
        <v>26</v>
      </c>
      <c r="C7" s="7"/>
      <c r="D7" s="10"/>
      <c r="E7" s="12"/>
      <c r="F7" s="20"/>
      <c r="G7" s="26">
        <f>C7+'ноябрь 2023'!G7</f>
        <v>4</v>
      </c>
      <c r="H7" s="30">
        <f>D7+'ноябрь 2023'!H7</f>
        <v>0</v>
      </c>
      <c r="I7" s="28">
        <f>E7+'ноябрь 2023'!I7</f>
        <v>4</v>
      </c>
    </row>
    <row r="8" spans="1:9" ht="19.5" x14ac:dyDescent="0.3">
      <c r="A8" s="16">
        <v>2</v>
      </c>
      <c r="B8" s="46" t="s">
        <v>27</v>
      </c>
      <c r="C8" s="7"/>
      <c r="D8" s="11"/>
      <c r="E8" s="13"/>
      <c r="F8" s="21"/>
      <c r="G8" s="27">
        <f>C8+'ноябрь 2023'!G8</f>
        <v>0</v>
      </c>
      <c r="H8" s="11">
        <f>D8+'ноябрь 2023'!H8</f>
        <v>0</v>
      </c>
      <c r="I8" s="29">
        <f>E8+'ноябрь 2023'!I8</f>
        <v>0</v>
      </c>
    </row>
    <row r="9" spans="1:9" ht="20.25" customHeight="1" x14ac:dyDescent="0.3">
      <c r="A9" s="16">
        <v>3</v>
      </c>
      <c r="B9" s="46" t="s">
        <v>28</v>
      </c>
      <c r="C9" s="7"/>
      <c r="D9" s="11"/>
      <c r="E9" s="13"/>
      <c r="F9" s="21"/>
      <c r="G9" s="27">
        <f>C9+'ноябрь 2023'!G9</f>
        <v>0</v>
      </c>
      <c r="H9" s="11">
        <f>D9+'ноябрь 2023'!H9</f>
        <v>0</v>
      </c>
      <c r="I9" s="29">
        <f>E9+'ноябрь 2023'!I9</f>
        <v>0</v>
      </c>
    </row>
    <row r="10" spans="1:9" ht="17.25" customHeight="1" x14ac:dyDescent="0.3">
      <c r="A10" s="16">
        <v>4</v>
      </c>
      <c r="B10" s="46" t="s">
        <v>29</v>
      </c>
      <c r="C10" s="7"/>
      <c r="D10" s="11"/>
      <c r="E10" s="13"/>
      <c r="F10" s="21"/>
      <c r="G10" s="27">
        <f>C10+'ноябрь 2023'!G10</f>
        <v>0</v>
      </c>
      <c r="H10" s="11">
        <f>D10+'ноябрь 2023'!H10</f>
        <v>0</v>
      </c>
      <c r="I10" s="29">
        <f>E10+'ноябрь 2023'!I10</f>
        <v>0</v>
      </c>
    </row>
    <row r="11" spans="1:9" ht="17.25" customHeight="1" x14ac:dyDescent="0.3">
      <c r="A11" s="17">
        <v>5</v>
      </c>
      <c r="B11" s="46" t="s">
        <v>30</v>
      </c>
      <c r="C11" s="7"/>
      <c r="D11" s="11"/>
      <c r="E11" s="13"/>
      <c r="F11" s="21"/>
      <c r="G11" s="27">
        <f>C11+'ноябрь 2023'!G11</f>
        <v>2</v>
      </c>
      <c r="H11" s="11">
        <f>D11+'ноябрь 2023'!H11</f>
        <v>0</v>
      </c>
      <c r="I11" s="29">
        <f>E11+'ноябрь 2023'!I11</f>
        <v>2</v>
      </c>
    </row>
    <row r="12" spans="1:9" ht="18" customHeight="1" x14ac:dyDescent="0.3">
      <c r="A12" s="16">
        <v>6</v>
      </c>
      <c r="B12" s="46" t="s">
        <v>31</v>
      </c>
      <c r="C12" s="7"/>
      <c r="D12" s="11"/>
      <c r="E12" s="13"/>
      <c r="F12" s="21"/>
      <c r="G12" s="27">
        <f>C12+'ноябрь 2023'!G12</f>
        <v>0</v>
      </c>
      <c r="H12" s="11">
        <f>D12+'ноябрь 2023'!H12</f>
        <v>0</v>
      </c>
      <c r="I12" s="29">
        <f>E12+'ноябрь 2023'!I12</f>
        <v>0</v>
      </c>
    </row>
    <row r="13" spans="1:9" ht="17.25" customHeight="1" x14ac:dyDescent="0.3">
      <c r="A13" s="16">
        <v>7</v>
      </c>
      <c r="B13" s="46" t="s">
        <v>32</v>
      </c>
      <c r="C13" s="7"/>
      <c r="D13" s="11"/>
      <c r="E13" s="13"/>
      <c r="F13" s="21"/>
      <c r="G13" s="27">
        <f>C13+'ноябрь 2023'!G13</f>
        <v>0</v>
      </c>
      <c r="H13" s="11">
        <f>D13+'ноябрь 2023'!H13</f>
        <v>0</v>
      </c>
      <c r="I13" s="29">
        <f>E13+'ноябрь 2023'!I13</f>
        <v>0</v>
      </c>
    </row>
    <row r="14" spans="1:9" ht="19.5" x14ac:dyDescent="0.3">
      <c r="A14" s="16">
        <v>8</v>
      </c>
      <c r="B14" s="46" t="s">
        <v>33</v>
      </c>
      <c r="C14" s="7"/>
      <c r="D14" s="11"/>
      <c r="E14" s="13"/>
      <c r="F14" s="21"/>
      <c r="G14" s="27">
        <f>C14+'ноябрь 2023'!G14</f>
        <v>4</v>
      </c>
      <c r="H14" s="11">
        <f>D14+'ноябрь 2023'!H14</f>
        <v>4</v>
      </c>
      <c r="I14" s="29">
        <f>E14+'ноябрь 2023'!I14</f>
        <v>0</v>
      </c>
    </row>
    <row r="15" spans="1:9" ht="19.5" customHeight="1" x14ac:dyDescent="0.3">
      <c r="A15" s="17">
        <v>9</v>
      </c>
      <c r="B15" s="46" t="s">
        <v>34</v>
      </c>
      <c r="C15" s="7"/>
      <c r="D15" s="11"/>
      <c r="E15" s="13"/>
      <c r="F15" s="21"/>
      <c r="G15" s="27">
        <f>C15+'ноябрь 2023'!G15</f>
        <v>1</v>
      </c>
      <c r="H15" s="11">
        <f>D15+'ноябрь 2023'!H15</f>
        <v>0</v>
      </c>
      <c r="I15" s="29">
        <f>E15+'ноябрь 2023'!I15</f>
        <v>1</v>
      </c>
    </row>
    <row r="16" spans="1:9" ht="19.5" x14ac:dyDescent="0.3">
      <c r="A16" s="16">
        <v>10</v>
      </c>
      <c r="B16" s="46" t="s">
        <v>35</v>
      </c>
      <c r="C16" s="7"/>
      <c r="D16" s="11"/>
      <c r="E16" s="13"/>
      <c r="F16" s="21"/>
      <c r="G16" s="27">
        <f>C16+'ноябрь 2023'!G16</f>
        <v>0</v>
      </c>
      <c r="H16" s="11">
        <f>D16+'ноябрь 2023'!H16</f>
        <v>0</v>
      </c>
      <c r="I16" s="29">
        <f>E16+'ноябрь 2023'!I16</f>
        <v>0</v>
      </c>
    </row>
    <row r="17" spans="1:9" ht="22.5" customHeight="1" x14ac:dyDescent="0.3">
      <c r="A17" s="16">
        <v>11</v>
      </c>
      <c r="B17" s="46" t="s">
        <v>36</v>
      </c>
      <c r="C17" s="7"/>
      <c r="D17" s="11"/>
      <c r="E17" s="13"/>
      <c r="F17" s="21"/>
      <c r="G17" s="27">
        <f>C17+'ноябрь 2023'!G17</f>
        <v>44</v>
      </c>
      <c r="H17" s="11">
        <f>D17+'ноябрь 2023'!H17</f>
        <v>44</v>
      </c>
      <c r="I17" s="29">
        <f>E17+'ноябрь 2023'!I17</f>
        <v>0</v>
      </c>
    </row>
    <row r="18" spans="1:9" ht="19.5" x14ac:dyDescent="0.3">
      <c r="A18" s="16">
        <v>12</v>
      </c>
      <c r="B18" s="46" t="s">
        <v>37</v>
      </c>
      <c r="C18" s="7"/>
      <c r="D18" s="11"/>
      <c r="E18" s="13"/>
      <c r="F18" s="21"/>
      <c r="G18" s="27">
        <f>C18+'ноябрь 2023'!G18</f>
        <v>0</v>
      </c>
      <c r="H18" s="11">
        <f>D18+'ноябрь 2023'!H18</f>
        <v>0</v>
      </c>
      <c r="I18" s="29">
        <f>E18+'ноябрь 2023'!I18</f>
        <v>0</v>
      </c>
    </row>
    <row r="19" spans="1:9" ht="19.5" x14ac:dyDescent="0.3">
      <c r="A19" s="17">
        <v>13</v>
      </c>
      <c r="B19" s="46" t="s">
        <v>38</v>
      </c>
      <c r="C19" s="7"/>
      <c r="D19" s="11"/>
      <c r="E19" s="13"/>
      <c r="F19" s="21"/>
      <c r="G19" s="27">
        <f>C19+'ноябрь 2023'!G19</f>
        <v>4</v>
      </c>
      <c r="H19" s="11">
        <f>D19+'ноябрь 2023'!H19</f>
        <v>4</v>
      </c>
      <c r="I19" s="29">
        <f>E19+'ноябрь 2023'!I19</f>
        <v>0</v>
      </c>
    </row>
    <row r="20" spans="1:9" ht="17.25" customHeight="1" x14ac:dyDescent="0.3">
      <c r="A20" s="16">
        <v>14</v>
      </c>
      <c r="B20" s="46" t="s">
        <v>39</v>
      </c>
      <c r="C20" s="7"/>
      <c r="D20" s="11"/>
      <c r="E20" s="13"/>
      <c r="F20" s="21"/>
      <c r="G20" s="27">
        <f>C20+'ноябрь 2023'!G20</f>
        <v>0</v>
      </c>
      <c r="H20" s="11">
        <f>D20+'ноябрь 2023'!H20</f>
        <v>0</v>
      </c>
      <c r="I20" s="29">
        <f>E20+'ноябрь 2023'!I20</f>
        <v>0</v>
      </c>
    </row>
    <row r="21" spans="1:9" ht="19.5" x14ac:dyDescent="0.3">
      <c r="A21" s="16">
        <v>15</v>
      </c>
      <c r="B21" s="46" t="s">
        <v>40</v>
      </c>
      <c r="C21" s="7"/>
      <c r="D21" s="11"/>
      <c r="E21" s="13"/>
      <c r="F21" s="21"/>
      <c r="G21" s="27">
        <f>C21+'ноябрь 2023'!G21</f>
        <v>66</v>
      </c>
      <c r="H21" s="11">
        <f>D21+'ноябрь 2023'!H21</f>
        <v>66</v>
      </c>
      <c r="I21" s="29">
        <f>E21+'ноябрь 2023'!I21</f>
        <v>0</v>
      </c>
    </row>
    <row r="22" spans="1:9" ht="19.5" x14ac:dyDescent="0.3">
      <c r="A22" s="16">
        <v>16</v>
      </c>
      <c r="B22" s="46" t="s">
        <v>41</v>
      </c>
      <c r="C22" s="7"/>
      <c r="D22" s="11"/>
      <c r="E22" s="13"/>
      <c r="F22" s="21"/>
      <c r="G22" s="27">
        <f>C22+'ноябрь 2023'!G22</f>
        <v>0</v>
      </c>
      <c r="H22" s="11">
        <f>D22+'ноябрь 2023'!H22</f>
        <v>0</v>
      </c>
      <c r="I22" s="29">
        <f>E22+'ноябрь 2023'!I22</f>
        <v>0</v>
      </c>
    </row>
    <row r="23" spans="1:9" ht="19.5" customHeight="1" x14ac:dyDescent="0.3">
      <c r="A23" s="16">
        <v>17</v>
      </c>
      <c r="B23" s="46" t="s">
        <v>42</v>
      </c>
      <c r="C23" s="7"/>
      <c r="D23" s="11"/>
      <c r="E23" s="13"/>
      <c r="F23" s="21"/>
      <c r="G23" s="27">
        <f>C23+'ноябрь 2023'!G23</f>
        <v>0</v>
      </c>
      <c r="H23" s="11">
        <f>D23+'ноябрь 2023'!H23</f>
        <v>0</v>
      </c>
      <c r="I23" s="29">
        <f>E23+'ноябрь 2023'!I23</f>
        <v>0</v>
      </c>
    </row>
    <row r="24" spans="1:9" ht="17.25" customHeight="1" x14ac:dyDescent="0.3">
      <c r="A24" s="16">
        <v>18</v>
      </c>
      <c r="B24" s="46" t="s">
        <v>43</v>
      </c>
      <c r="C24" s="7"/>
      <c r="D24" s="11"/>
      <c r="E24" s="13"/>
      <c r="F24" s="21"/>
      <c r="G24" s="27">
        <f>C24+'ноябрь 2023'!G24</f>
        <v>14</v>
      </c>
      <c r="H24" s="11">
        <f>D24+'ноябрь 2023'!H24</f>
        <v>10</v>
      </c>
      <c r="I24" s="29">
        <f>E24+'ноябрь 2023'!I24</f>
        <v>4</v>
      </c>
    </row>
    <row r="25" spans="1:9" ht="20.25" customHeight="1" x14ac:dyDescent="0.3">
      <c r="A25" s="16">
        <v>19</v>
      </c>
      <c r="B25" s="46" t="s">
        <v>44</v>
      </c>
      <c r="C25" s="7"/>
      <c r="D25" s="11"/>
      <c r="E25" s="13"/>
      <c r="F25" s="21"/>
      <c r="G25" s="27">
        <f>C25+'ноябрь 2023'!G25</f>
        <v>36</v>
      </c>
      <c r="H25" s="11">
        <f>D25+'ноябрь 2023'!H25</f>
        <v>36</v>
      </c>
      <c r="I25" s="29">
        <f>E25+'ноябрь 2023'!I25</f>
        <v>0</v>
      </c>
    </row>
    <row r="26" spans="1:9" ht="20.25" customHeight="1" x14ac:dyDescent="0.3">
      <c r="A26" s="16">
        <v>20</v>
      </c>
      <c r="B26" s="46" t="s">
        <v>45</v>
      </c>
      <c r="C26" s="7"/>
      <c r="D26" s="11"/>
      <c r="E26" s="13"/>
      <c r="F26" s="21"/>
      <c r="G26" s="27">
        <f>C26+'ноябрь 2023'!G26</f>
        <v>0</v>
      </c>
      <c r="H26" s="11">
        <f>D26+'ноябрь 2023'!H26</f>
        <v>0</v>
      </c>
      <c r="I26" s="29">
        <f>E26+'ноябрь 2023'!I26</f>
        <v>0</v>
      </c>
    </row>
    <row r="27" spans="1:9" ht="20.25" customHeight="1" x14ac:dyDescent="0.3">
      <c r="A27" s="16">
        <v>21</v>
      </c>
      <c r="B27" s="46" t="s">
        <v>46</v>
      </c>
      <c r="C27" s="7"/>
      <c r="D27" s="11"/>
      <c r="E27" s="13"/>
      <c r="F27" s="21"/>
      <c r="G27" s="27">
        <f>C27+'ноябрь 2023'!G27</f>
        <v>31</v>
      </c>
      <c r="H27" s="11">
        <f>D27+'ноябрь 2023'!H27</f>
        <v>31</v>
      </c>
      <c r="I27" s="29">
        <f>E27+'ноябрь 2023'!I27</f>
        <v>0</v>
      </c>
    </row>
    <row r="28" spans="1:9" ht="20.25" customHeight="1" x14ac:dyDescent="0.3">
      <c r="A28" s="16">
        <v>22</v>
      </c>
      <c r="B28" s="46" t="s">
        <v>47</v>
      </c>
      <c r="C28" s="7"/>
      <c r="D28" s="11"/>
      <c r="E28" s="13"/>
      <c r="F28" s="21"/>
      <c r="G28" s="27">
        <f>C28+'ноябрь 2023'!G28</f>
        <v>14</v>
      </c>
      <c r="H28" s="11">
        <f>D28+'ноябрь 2023'!H28</f>
        <v>14</v>
      </c>
      <c r="I28" s="29">
        <f>E28+'ноябрь 2023'!I28</f>
        <v>0</v>
      </c>
    </row>
    <row r="29" spans="1:9" ht="20.25" customHeight="1" x14ac:dyDescent="0.3">
      <c r="A29" s="16">
        <v>23</v>
      </c>
      <c r="B29" s="46" t="s">
        <v>48</v>
      </c>
      <c r="C29" s="7"/>
      <c r="D29" s="11"/>
      <c r="E29" s="13"/>
      <c r="F29" s="21"/>
      <c r="G29" s="27">
        <f>C29+'ноябрь 2023'!G29</f>
        <v>0</v>
      </c>
      <c r="H29" s="11">
        <f>D29+'ноябрь 2023'!H29</f>
        <v>0</v>
      </c>
      <c r="I29" s="29">
        <f>E29+'ноябрь 2023'!I29</f>
        <v>0</v>
      </c>
    </row>
    <row r="30" spans="1:9" ht="21.75" customHeight="1" x14ac:dyDescent="0.3">
      <c r="A30" s="16">
        <v>24</v>
      </c>
      <c r="B30" s="46" t="s">
        <v>49</v>
      </c>
      <c r="C30" s="7"/>
      <c r="D30" s="11"/>
      <c r="E30" s="13"/>
      <c r="F30" s="21"/>
      <c r="G30" s="27">
        <f>C30+'ноябрь 2023'!G30</f>
        <v>0</v>
      </c>
      <c r="H30" s="11">
        <f>D30+'ноябрь 2023'!H30</f>
        <v>0</v>
      </c>
      <c r="I30" s="29">
        <f>E30+'ноябрь 2023'!I30</f>
        <v>0</v>
      </c>
    </row>
    <row r="31" spans="1:9" ht="39" x14ac:dyDescent="0.3">
      <c r="A31" s="16">
        <v>25</v>
      </c>
      <c r="B31" s="46" t="s">
        <v>50</v>
      </c>
      <c r="C31" s="7"/>
      <c r="D31" s="11"/>
      <c r="E31" s="13"/>
      <c r="F31" s="21"/>
      <c r="G31" s="27">
        <f>C31+'ноябрь 2023'!G31</f>
        <v>8</v>
      </c>
      <c r="H31" s="11">
        <f>D31+'ноябрь 2023'!H31</f>
        <v>4</v>
      </c>
      <c r="I31" s="29">
        <f>E31+'ноябрь 2023'!I31</f>
        <v>4</v>
      </c>
    </row>
    <row r="32" spans="1:9" ht="20.25" customHeight="1" x14ac:dyDescent="0.3">
      <c r="A32" s="16">
        <v>26</v>
      </c>
      <c r="B32" s="46" t="s">
        <v>51</v>
      </c>
      <c r="C32" s="7"/>
      <c r="D32" s="11"/>
      <c r="E32" s="13"/>
      <c r="F32" s="21"/>
      <c r="G32" s="27" t="e">
        <f>C32+'ноябрь 2023'!G32</f>
        <v>#REF!</v>
      </c>
      <c r="H32" s="11" t="e">
        <f>D32+'ноябрь 2023'!H32</f>
        <v>#REF!</v>
      </c>
      <c r="I32" s="29" t="e">
        <f>E32+'ноябрь 2023'!I32</f>
        <v>#REF!</v>
      </c>
    </row>
    <row r="33" spans="1:9" ht="39.75" thickBot="1" x14ac:dyDescent="0.35">
      <c r="A33" s="16">
        <v>27</v>
      </c>
      <c r="B33" s="46" t="s">
        <v>52</v>
      </c>
      <c r="C33" s="7"/>
      <c r="D33" s="11"/>
      <c r="E33" s="13"/>
      <c r="F33" s="21"/>
      <c r="G33" s="27" t="e">
        <f>C33+'ноябрь 2023'!G33</f>
        <v>#REF!</v>
      </c>
      <c r="H33" s="11" t="e">
        <f>D33+'ноябрь 2023'!H33</f>
        <v>#REF!</v>
      </c>
      <c r="I33" s="29" t="e">
        <f>E33+'ноябрь 2023'!I33</f>
        <v>#REF!</v>
      </c>
    </row>
    <row r="34" spans="1:9" ht="21.75" thickBot="1" x14ac:dyDescent="0.4">
      <c r="A34" s="6"/>
      <c r="B34" s="32" t="s">
        <v>7</v>
      </c>
      <c r="C34" s="33">
        <f>SUM(C7:C33)</f>
        <v>0</v>
      </c>
      <c r="D34" s="34">
        <f>SUM(D7:D33)</f>
        <v>0</v>
      </c>
      <c r="E34" s="35">
        <f>SUM(E7:E33)</f>
        <v>0</v>
      </c>
      <c r="F34" s="34"/>
      <c r="G34" s="36" t="e">
        <f>SUM(G7:G33)</f>
        <v>#REF!</v>
      </c>
      <c r="H34" s="37" t="e">
        <f>SUM(H7:H33)</f>
        <v>#REF!</v>
      </c>
      <c r="I34" s="38" t="e">
        <f>SUM(I7:I33)</f>
        <v>#REF!</v>
      </c>
    </row>
    <row r="37" spans="1:9" ht="18.75" x14ac:dyDescent="0.3">
      <c r="B37" s="18" t="s">
        <v>8</v>
      </c>
      <c r="C37" s="18"/>
      <c r="D37" s="18"/>
      <c r="E37" s="19">
        <f>E34/A33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3 I7:I33">
    <cfRule type="cellIs" dxfId="11" priority="4" operator="greaterThan">
      <formula>0</formula>
    </cfRule>
  </conditionalFormatting>
  <conditionalFormatting sqref="E7:E33 I7:I33">
    <cfRule type="cellIs" dxfId="10" priority="1" operator="greaterThan">
      <formula>0</formula>
    </cfRule>
    <cfRule type="cellIs" dxfId="9" priority="2" operator="greaterThan">
      <formula>0</formula>
    </cfRule>
    <cfRule type="cellIs" dxfId="8" priority="3" operator="greaterThan">
      <formula>0</formula>
    </cfRule>
  </conditionalFormatting>
  <conditionalFormatting sqref="C7:E33">
    <cfRule type="dataBar" priority="70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{F1D74EF9-FA29-4842-BCE9-4DE3E3C779AB}</x14:id>
        </ext>
      </extLst>
    </cfRule>
  </conditionalFormatting>
  <conditionalFormatting sqref="G7:I33">
    <cfRule type="dataBar" priority="71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{B8C5A1F7-E673-45CA-B77F-9C8A7409E24B}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D74EF9-FA29-4842-BCE9-4DE3E3C779A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C7:E33</xm:sqref>
        </x14:conditionalFormatting>
        <x14:conditionalFormatting xmlns:xm="http://schemas.microsoft.com/office/excel/2006/main">
          <x14:cfRule type="dataBar" id="{B8C5A1F7-E673-45CA-B77F-9C8A7409E24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"/>
  <sheetViews>
    <sheetView showWhiteSpace="0" zoomScale="70" zoomScaleNormal="70" workbookViewId="0">
      <selection activeCell="B7" sqref="B7:B33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62" customWidth="1"/>
    <col min="7" max="7" width="10.140625" bestFit="1" customWidth="1"/>
  </cols>
  <sheetData>
    <row r="1" spans="1:9" ht="18.75" customHeight="1" x14ac:dyDescent="0.25">
      <c r="A1" s="49" t="s">
        <v>25</v>
      </c>
      <c r="B1" s="49"/>
      <c r="C1" s="49"/>
      <c r="D1" s="49"/>
      <c r="E1" s="49"/>
      <c r="F1" s="49"/>
    </row>
    <row r="2" spans="1:9" ht="18.75" customHeight="1" x14ac:dyDescent="0.25">
      <c r="A2" s="50" t="s">
        <v>14</v>
      </c>
      <c r="B2" s="50"/>
      <c r="C2" s="50"/>
      <c r="D2" s="50"/>
      <c r="E2" s="50"/>
      <c r="F2" s="50"/>
    </row>
    <row r="3" spans="1:9" ht="19.5" thickBot="1" x14ac:dyDescent="0.3">
      <c r="A3" s="1"/>
      <c r="B3" s="49" t="s">
        <v>9</v>
      </c>
      <c r="C3" s="49"/>
      <c r="D3" s="49"/>
      <c r="E3" s="49"/>
      <c r="F3" s="49"/>
    </row>
    <row r="4" spans="1:9" ht="61.5" customHeight="1" thickBot="1" x14ac:dyDescent="0.3">
      <c r="A4" s="51" t="s">
        <v>0</v>
      </c>
      <c r="B4" s="54" t="s">
        <v>1</v>
      </c>
      <c r="C4" s="56" t="s">
        <v>17</v>
      </c>
      <c r="D4" s="57"/>
      <c r="E4" s="58"/>
      <c r="F4" s="59" t="s">
        <v>6</v>
      </c>
      <c r="G4" s="56" t="s">
        <v>24</v>
      </c>
      <c r="H4" s="57"/>
      <c r="I4" s="58"/>
    </row>
    <row r="5" spans="1:9" ht="18.75" customHeight="1" thickBot="1" x14ac:dyDescent="0.3">
      <c r="A5" s="52"/>
      <c r="B5" s="55"/>
      <c r="C5" s="62" t="s">
        <v>2</v>
      </c>
      <c r="D5" s="64" t="s">
        <v>3</v>
      </c>
      <c r="E5" s="65"/>
      <c r="F5" s="60"/>
      <c r="G5" s="62" t="s">
        <v>2</v>
      </c>
      <c r="H5" s="64" t="s">
        <v>3</v>
      </c>
      <c r="I5" s="65"/>
    </row>
    <row r="6" spans="1:9" ht="15.75" customHeight="1" thickBot="1" x14ac:dyDescent="0.3">
      <c r="A6" s="53"/>
      <c r="B6" s="55"/>
      <c r="C6" s="63"/>
      <c r="D6" s="2" t="s">
        <v>5</v>
      </c>
      <c r="E6" s="9" t="s">
        <v>4</v>
      </c>
      <c r="F6" s="61"/>
      <c r="G6" s="66"/>
      <c r="H6" s="3" t="s">
        <v>5</v>
      </c>
      <c r="I6" s="22" t="s">
        <v>4</v>
      </c>
    </row>
    <row r="7" spans="1:9" ht="17.25" customHeight="1" thickBot="1" x14ac:dyDescent="0.35">
      <c r="A7" s="15">
        <v>1</v>
      </c>
      <c r="B7" s="46" t="s">
        <v>26</v>
      </c>
      <c r="C7" s="7"/>
      <c r="D7" s="10"/>
      <c r="E7" s="12"/>
      <c r="F7" s="20"/>
      <c r="G7" s="26">
        <f>C7+'декабрь 2023'!G7</f>
        <v>4</v>
      </c>
      <c r="H7" s="30">
        <f>D7+'декабрь 2023'!H7</f>
        <v>0</v>
      </c>
      <c r="I7" s="28">
        <f>E7+'декабрь 2023'!I7</f>
        <v>4</v>
      </c>
    </row>
    <row r="8" spans="1:9" ht="20.25" thickBot="1" x14ac:dyDescent="0.35">
      <c r="A8" s="16">
        <v>2</v>
      </c>
      <c r="B8" s="46" t="s">
        <v>27</v>
      </c>
      <c r="C8" s="7"/>
      <c r="D8" s="11"/>
      <c r="E8" s="13"/>
      <c r="F8" s="21"/>
      <c r="G8" s="26">
        <f>C8+'декабрь 2023'!G8</f>
        <v>0</v>
      </c>
      <c r="H8" s="30">
        <f>D8+'декабрь 2023'!H8</f>
        <v>0</v>
      </c>
      <c r="I8" s="28">
        <f>E8+'декабрь 2023'!I8</f>
        <v>0</v>
      </c>
    </row>
    <row r="9" spans="1:9" ht="20.25" customHeight="1" thickBot="1" x14ac:dyDescent="0.35">
      <c r="A9" s="16">
        <v>3</v>
      </c>
      <c r="B9" s="46" t="s">
        <v>28</v>
      </c>
      <c r="C9" s="7"/>
      <c r="D9" s="11"/>
      <c r="E9" s="13"/>
      <c r="F9" s="21"/>
      <c r="G9" s="26">
        <f>C9+'декабрь 2023'!G9</f>
        <v>0</v>
      </c>
      <c r="H9" s="30">
        <f>D9+'декабрь 2023'!H9</f>
        <v>0</v>
      </c>
      <c r="I9" s="28">
        <f>E9+'декабрь 2023'!I9</f>
        <v>0</v>
      </c>
    </row>
    <row r="10" spans="1:9" ht="17.25" customHeight="1" thickBot="1" x14ac:dyDescent="0.35">
      <c r="A10" s="16">
        <v>4</v>
      </c>
      <c r="B10" s="46" t="s">
        <v>29</v>
      </c>
      <c r="C10" s="7"/>
      <c r="D10" s="11"/>
      <c r="E10" s="13"/>
      <c r="F10" s="21"/>
      <c r="G10" s="26">
        <f>C10+'декабрь 2023'!G10</f>
        <v>0</v>
      </c>
      <c r="H10" s="30">
        <f>D10+'декабрь 2023'!H10</f>
        <v>0</v>
      </c>
      <c r="I10" s="28">
        <f>E10+'декабрь 2023'!I10</f>
        <v>0</v>
      </c>
    </row>
    <row r="11" spans="1:9" ht="17.25" customHeight="1" thickBot="1" x14ac:dyDescent="0.35">
      <c r="A11" s="17">
        <v>5</v>
      </c>
      <c r="B11" s="46" t="s">
        <v>30</v>
      </c>
      <c r="C11" s="7"/>
      <c r="D11" s="11"/>
      <c r="E11" s="13"/>
      <c r="F11" s="21"/>
      <c r="G11" s="26">
        <f>C11+'декабрь 2023'!G11</f>
        <v>2</v>
      </c>
      <c r="H11" s="30">
        <f>D11+'декабрь 2023'!H11</f>
        <v>0</v>
      </c>
      <c r="I11" s="28">
        <f>E11+'декабрь 2023'!I11</f>
        <v>2</v>
      </c>
    </row>
    <row r="12" spans="1:9" ht="18" customHeight="1" thickBot="1" x14ac:dyDescent="0.35">
      <c r="A12" s="16">
        <v>6</v>
      </c>
      <c r="B12" s="46" t="s">
        <v>31</v>
      </c>
      <c r="C12" s="7"/>
      <c r="D12" s="11"/>
      <c r="E12" s="13"/>
      <c r="F12" s="21"/>
      <c r="G12" s="26">
        <f>C12+'декабрь 2023'!G12</f>
        <v>0</v>
      </c>
      <c r="H12" s="30">
        <f>D12+'декабрь 2023'!H12</f>
        <v>0</v>
      </c>
      <c r="I12" s="28">
        <f>E12+'декабрь 2023'!I12</f>
        <v>0</v>
      </c>
    </row>
    <row r="13" spans="1:9" ht="17.25" customHeight="1" thickBot="1" x14ac:dyDescent="0.35">
      <c r="A13" s="16">
        <v>7</v>
      </c>
      <c r="B13" s="46" t="s">
        <v>32</v>
      </c>
      <c r="C13" s="7"/>
      <c r="D13" s="11"/>
      <c r="E13" s="13"/>
      <c r="F13" s="21"/>
      <c r="G13" s="26">
        <f>C13+'декабрь 2023'!G13</f>
        <v>0</v>
      </c>
      <c r="H13" s="30">
        <f>D13+'декабрь 2023'!H13</f>
        <v>0</v>
      </c>
      <c r="I13" s="28">
        <f>E13+'декабрь 2023'!I13</f>
        <v>0</v>
      </c>
    </row>
    <row r="14" spans="1:9" ht="20.25" thickBot="1" x14ac:dyDescent="0.35">
      <c r="A14" s="16">
        <v>8</v>
      </c>
      <c r="B14" s="46" t="s">
        <v>33</v>
      </c>
      <c r="C14" s="7"/>
      <c r="D14" s="11"/>
      <c r="E14" s="13"/>
      <c r="F14" s="21"/>
      <c r="G14" s="26">
        <f>C14+'декабрь 2023'!G14</f>
        <v>4</v>
      </c>
      <c r="H14" s="30">
        <f>D14+'декабрь 2023'!H14</f>
        <v>4</v>
      </c>
      <c r="I14" s="28">
        <f>E14+'декабрь 2023'!I14</f>
        <v>0</v>
      </c>
    </row>
    <row r="15" spans="1:9" ht="19.5" customHeight="1" thickBot="1" x14ac:dyDescent="0.35">
      <c r="A15" s="17">
        <v>9</v>
      </c>
      <c r="B15" s="46" t="s">
        <v>34</v>
      </c>
      <c r="C15" s="7"/>
      <c r="D15" s="11"/>
      <c r="E15" s="13"/>
      <c r="F15" s="21"/>
      <c r="G15" s="26">
        <f>C15+'декабрь 2023'!G15</f>
        <v>1</v>
      </c>
      <c r="H15" s="30">
        <f>D15+'декабрь 2023'!H15</f>
        <v>0</v>
      </c>
      <c r="I15" s="28">
        <f>E15+'декабрь 2023'!I15</f>
        <v>1</v>
      </c>
    </row>
    <row r="16" spans="1:9" ht="20.25" thickBot="1" x14ac:dyDescent="0.35">
      <c r="A16" s="16">
        <v>10</v>
      </c>
      <c r="B16" s="46" t="s">
        <v>35</v>
      </c>
      <c r="C16" s="7"/>
      <c r="D16" s="11"/>
      <c r="E16" s="13"/>
      <c r="F16" s="21"/>
      <c r="G16" s="26">
        <f>C16+'декабрь 2023'!G16</f>
        <v>0</v>
      </c>
      <c r="H16" s="30">
        <f>D16+'декабрь 2023'!H16</f>
        <v>0</v>
      </c>
      <c r="I16" s="28">
        <f>E16+'декабрь 2023'!I16</f>
        <v>0</v>
      </c>
    </row>
    <row r="17" spans="1:9" ht="22.5" customHeight="1" thickBot="1" x14ac:dyDescent="0.35">
      <c r="A17" s="16">
        <v>11</v>
      </c>
      <c r="B17" s="46" t="s">
        <v>36</v>
      </c>
      <c r="C17" s="7"/>
      <c r="D17" s="11"/>
      <c r="E17" s="13"/>
      <c r="F17" s="21"/>
      <c r="G17" s="26">
        <f>C17+'декабрь 2023'!G17</f>
        <v>44</v>
      </c>
      <c r="H17" s="30">
        <f>D17+'декабрь 2023'!H17</f>
        <v>44</v>
      </c>
      <c r="I17" s="28">
        <f>E17+'декабрь 2023'!I17</f>
        <v>0</v>
      </c>
    </row>
    <row r="18" spans="1:9" ht="20.25" thickBot="1" x14ac:dyDescent="0.35">
      <c r="A18" s="16">
        <v>12</v>
      </c>
      <c r="B18" s="46" t="s">
        <v>37</v>
      </c>
      <c r="C18" s="7"/>
      <c r="D18" s="11"/>
      <c r="E18" s="13"/>
      <c r="F18" s="21"/>
      <c r="G18" s="26">
        <f>C18+'декабрь 2023'!G18</f>
        <v>0</v>
      </c>
      <c r="H18" s="30">
        <f>D18+'декабрь 2023'!H18</f>
        <v>0</v>
      </c>
      <c r="I18" s="28">
        <f>E18+'декабрь 2023'!I18</f>
        <v>0</v>
      </c>
    </row>
    <row r="19" spans="1:9" ht="20.25" thickBot="1" x14ac:dyDescent="0.35">
      <c r="A19" s="17">
        <v>13</v>
      </c>
      <c r="B19" s="46" t="s">
        <v>38</v>
      </c>
      <c r="C19" s="7"/>
      <c r="D19" s="11"/>
      <c r="E19" s="13"/>
      <c r="F19" s="21"/>
      <c r="G19" s="26">
        <f>C19+'декабрь 2023'!G19</f>
        <v>4</v>
      </c>
      <c r="H19" s="30">
        <f>D19+'декабрь 2023'!H19</f>
        <v>4</v>
      </c>
      <c r="I19" s="28">
        <f>E19+'декабрь 2023'!I19</f>
        <v>0</v>
      </c>
    </row>
    <row r="20" spans="1:9" ht="17.25" customHeight="1" thickBot="1" x14ac:dyDescent="0.35">
      <c r="A20" s="16">
        <v>14</v>
      </c>
      <c r="B20" s="46" t="s">
        <v>39</v>
      </c>
      <c r="C20" s="7"/>
      <c r="D20" s="11"/>
      <c r="E20" s="13"/>
      <c r="F20" s="21"/>
      <c r="G20" s="26">
        <f>C20+'декабрь 2023'!G20</f>
        <v>0</v>
      </c>
      <c r="H20" s="30">
        <f>D20+'декабрь 2023'!H20</f>
        <v>0</v>
      </c>
      <c r="I20" s="28">
        <f>E20+'декабрь 2023'!I20</f>
        <v>0</v>
      </c>
    </row>
    <row r="21" spans="1:9" ht="20.25" thickBot="1" x14ac:dyDescent="0.35">
      <c r="A21" s="16">
        <v>15</v>
      </c>
      <c r="B21" s="46" t="s">
        <v>40</v>
      </c>
      <c r="C21" s="7"/>
      <c r="D21" s="11"/>
      <c r="E21" s="13"/>
      <c r="F21" s="21"/>
      <c r="G21" s="26">
        <f>C21+'декабрь 2023'!G21</f>
        <v>66</v>
      </c>
      <c r="H21" s="30">
        <f>D21+'декабрь 2023'!H21</f>
        <v>66</v>
      </c>
      <c r="I21" s="28">
        <f>E21+'декабрь 2023'!I21</f>
        <v>0</v>
      </c>
    </row>
    <row r="22" spans="1:9" ht="20.25" thickBot="1" x14ac:dyDescent="0.35">
      <c r="A22" s="16">
        <v>16</v>
      </c>
      <c r="B22" s="46" t="s">
        <v>41</v>
      </c>
      <c r="C22" s="7"/>
      <c r="D22" s="11"/>
      <c r="E22" s="13"/>
      <c r="F22" s="21"/>
      <c r="G22" s="26">
        <f>C22+'декабрь 2023'!G22</f>
        <v>0</v>
      </c>
      <c r="H22" s="30">
        <f>D22+'декабрь 2023'!H22</f>
        <v>0</v>
      </c>
      <c r="I22" s="28">
        <f>E22+'декабрь 2023'!I22</f>
        <v>0</v>
      </c>
    </row>
    <row r="23" spans="1:9" ht="19.5" customHeight="1" thickBot="1" x14ac:dyDescent="0.35">
      <c r="A23" s="16">
        <v>17</v>
      </c>
      <c r="B23" s="46" t="s">
        <v>42</v>
      </c>
      <c r="C23" s="7"/>
      <c r="D23" s="11"/>
      <c r="E23" s="13"/>
      <c r="F23" s="21"/>
      <c r="G23" s="26">
        <f>C23+'декабрь 2023'!G23</f>
        <v>0</v>
      </c>
      <c r="H23" s="30">
        <f>D23+'декабрь 2023'!H23</f>
        <v>0</v>
      </c>
      <c r="I23" s="28">
        <f>E23+'декабрь 2023'!I23</f>
        <v>0</v>
      </c>
    </row>
    <row r="24" spans="1:9" ht="17.25" customHeight="1" thickBot="1" x14ac:dyDescent="0.35">
      <c r="A24" s="16">
        <v>18</v>
      </c>
      <c r="B24" s="46" t="s">
        <v>43</v>
      </c>
      <c r="C24" s="7"/>
      <c r="D24" s="11"/>
      <c r="E24" s="13"/>
      <c r="F24" s="21"/>
      <c r="G24" s="26">
        <f>C24+'декабрь 2023'!G24</f>
        <v>14</v>
      </c>
      <c r="H24" s="30">
        <f>D24+'декабрь 2023'!H24</f>
        <v>10</v>
      </c>
      <c r="I24" s="28">
        <f>E24+'декабрь 2023'!I24</f>
        <v>4</v>
      </c>
    </row>
    <row r="25" spans="1:9" ht="20.25" customHeight="1" thickBot="1" x14ac:dyDescent="0.35">
      <c r="A25" s="16">
        <v>19</v>
      </c>
      <c r="B25" s="46" t="s">
        <v>44</v>
      </c>
      <c r="C25" s="7"/>
      <c r="D25" s="11"/>
      <c r="E25" s="13"/>
      <c r="F25" s="21"/>
      <c r="G25" s="26">
        <f>C25+'декабрь 2023'!G25</f>
        <v>36</v>
      </c>
      <c r="H25" s="30">
        <f>D25+'декабрь 2023'!H25</f>
        <v>36</v>
      </c>
      <c r="I25" s="28">
        <f>E25+'декабрь 2023'!I25</f>
        <v>0</v>
      </c>
    </row>
    <row r="26" spans="1:9" ht="20.25" customHeight="1" thickBot="1" x14ac:dyDescent="0.35">
      <c r="A26" s="16">
        <v>20</v>
      </c>
      <c r="B26" s="46" t="s">
        <v>45</v>
      </c>
      <c r="C26" s="7"/>
      <c r="D26" s="11"/>
      <c r="E26" s="13"/>
      <c r="F26" s="21"/>
      <c r="G26" s="26">
        <f>C26+'декабрь 2023'!G26</f>
        <v>0</v>
      </c>
      <c r="H26" s="30">
        <f>D26+'декабрь 2023'!H26</f>
        <v>0</v>
      </c>
      <c r="I26" s="28">
        <f>E26+'декабрь 2023'!I26</f>
        <v>0</v>
      </c>
    </row>
    <row r="27" spans="1:9" ht="20.25" customHeight="1" thickBot="1" x14ac:dyDescent="0.35">
      <c r="A27" s="16">
        <v>21</v>
      </c>
      <c r="B27" s="46" t="s">
        <v>46</v>
      </c>
      <c r="C27" s="7"/>
      <c r="D27" s="11"/>
      <c r="E27" s="13"/>
      <c r="F27" s="21"/>
      <c r="G27" s="26">
        <f>C27+'декабрь 2023'!G27</f>
        <v>31</v>
      </c>
      <c r="H27" s="30">
        <f>D27+'декабрь 2023'!H27</f>
        <v>31</v>
      </c>
      <c r="I27" s="28">
        <f>E27+'декабрь 2023'!I27</f>
        <v>0</v>
      </c>
    </row>
    <row r="28" spans="1:9" ht="20.25" customHeight="1" thickBot="1" x14ac:dyDescent="0.35">
      <c r="A28" s="16">
        <v>22</v>
      </c>
      <c r="B28" s="46" t="s">
        <v>47</v>
      </c>
      <c r="C28" s="7"/>
      <c r="D28" s="11"/>
      <c r="E28" s="13"/>
      <c r="F28" s="21"/>
      <c r="G28" s="26">
        <f>C28+'декабрь 2023'!G28</f>
        <v>14</v>
      </c>
      <c r="H28" s="30">
        <f>D28+'декабрь 2023'!H28</f>
        <v>14</v>
      </c>
      <c r="I28" s="28">
        <f>E28+'декабрь 2023'!I28</f>
        <v>0</v>
      </c>
    </row>
    <row r="29" spans="1:9" ht="20.25" customHeight="1" thickBot="1" x14ac:dyDescent="0.35">
      <c r="A29" s="16">
        <v>23</v>
      </c>
      <c r="B29" s="46" t="s">
        <v>48</v>
      </c>
      <c r="C29" s="7"/>
      <c r="D29" s="11"/>
      <c r="E29" s="13"/>
      <c r="F29" s="21"/>
      <c r="G29" s="26">
        <f>C29+'декабрь 2023'!G29</f>
        <v>0</v>
      </c>
      <c r="H29" s="30">
        <f>D29+'декабрь 2023'!H29</f>
        <v>0</v>
      </c>
      <c r="I29" s="28">
        <f>E29+'декабрь 2023'!I29</f>
        <v>0</v>
      </c>
    </row>
    <row r="30" spans="1:9" ht="21.75" customHeight="1" thickBot="1" x14ac:dyDescent="0.35">
      <c r="A30" s="16">
        <v>24</v>
      </c>
      <c r="B30" s="46" t="s">
        <v>49</v>
      </c>
      <c r="C30" s="7"/>
      <c r="D30" s="11"/>
      <c r="E30" s="13"/>
      <c r="F30" s="21"/>
      <c r="G30" s="26">
        <f>C30+'декабрь 2023'!G30</f>
        <v>0</v>
      </c>
      <c r="H30" s="30">
        <f>D30+'декабрь 2023'!H30</f>
        <v>0</v>
      </c>
      <c r="I30" s="28">
        <f>E30+'декабрь 2023'!I30</f>
        <v>0</v>
      </c>
    </row>
    <row r="31" spans="1:9" ht="39.75" thickBot="1" x14ac:dyDescent="0.35">
      <c r="A31" s="16">
        <v>25</v>
      </c>
      <c r="B31" s="46" t="s">
        <v>50</v>
      </c>
      <c r="C31" s="7"/>
      <c r="D31" s="11"/>
      <c r="E31" s="13"/>
      <c r="F31" s="21"/>
      <c r="G31" s="26">
        <f>C31+'декабрь 2023'!G31</f>
        <v>8</v>
      </c>
      <c r="H31" s="30">
        <f>D31+'декабрь 2023'!H31</f>
        <v>4</v>
      </c>
      <c r="I31" s="28">
        <f>E31+'декабрь 2023'!I31</f>
        <v>4</v>
      </c>
    </row>
    <row r="32" spans="1:9" ht="20.25" customHeight="1" thickBot="1" x14ac:dyDescent="0.35">
      <c r="A32" s="16">
        <v>26</v>
      </c>
      <c r="B32" s="46" t="s">
        <v>51</v>
      </c>
      <c r="C32" s="7"/>
      <c r="D32" s="11"/>
      <c r="E32" s="13"/>
      <c r="F32" s="21"/>
      <c r="G32" s="26" t="e">
        <f>C32+'декабрь 2023'!G32</f>
        <v>#REF!</v>
      </c>
      <c r="H32" s="30" t="e">
        <f>D32+'декабрь 2023'!H32</f>
        <v>#REF!</v>
      </c>
      <c r="I32" s="28" t="e">
        <f>E32+'декабрь 2023'!I32</f>
        <v>#REF!</v>
      </c>
    </row>
    <row r="33" spans="1:9" ht="39.75" thickBot="1" x14ac:dyDescent="0.35">
      <c r="A33" s="16">
        <v>27</v>
      </c>
      <c r="B33" s="46" t="s">
        <v>52</v>
      </c>
      <c r="C33" s="7"/>
      <c r="D33" s="11"/>
      <c r="E33" s="13"/>
      <c r="F33" s="21"/>
      <c r="G33" s="26" t="e">
        <f>C33+'декабрь 2023'!G33</f>
        <v>#REF!</v>
      </c>
      <c r="H33" s="30" t="e">
        <f>D33+'декабрь 2023'!H33</f>
        <v>#REF!</v>
      </c>
      <c r="I33" s="28" t="e">
        <f>E33+'декабрь 2023'!I33</f>
        <v>#REF!</v>
      </c>
    </row>
    <row r="34" spans="1:9" ht="21.75" thickBot="1" x14ac:dyDescent="0.4">
      <c r="A34" s="6"/>
      <c r="B34" s="32" t="s">
        <v>7</v>
      </c>
      <c r="C34" s="33">
        <f>SUM(C7:C33)</f>
        <v>0</v>
      </c>
      <c r="D34" s="34">
        <f>SUM(D7:D33)</f>
        <v>0</v>
      </c>
      <c r="E34" s="35">
        <f>SUM(E7:E33)</f>
        <v>0</v>
      </c>
      <c r="F34" s="34"/>
      <c r="G34" s="33" t="e">
        <f>SUM(G7:G33)</f>
        <v>#REF!</v>
      </c>
      <c r="H34" s="34" t="e">
        <f>SUM(H7:H33)</f>
        <v>#REF!</v>
      </c>
      <c r="I34" s="44" t="e">
        <f>SUM(I7:I33)</f>
        <v>#REF!</v>
      </c>
    </row>
    <row r="37" spans="1:9" ht="18.75" x14ac:dyDescent="0.3">
      <c r="B37" s="18" t="s">
        <v>8</v>
      </c>
      <c r="C37" s="18"/>
      <c r="D37" s="18"/>
      <c r="E37" s="19">
        <f>E34/A33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3 I7:I33">
    <cfRule type="cellIs" dxfId="7" priority="4" operator="greaterThan">
      <formula>0</formula>
    </cfRule>
  </conditionalFormatting>
  <conditionalFormatting sqref="E7:E33 I7:I33">
    <cfRule type="cellIs" dxfId="6" priority="1" operator="greaterThan">
      <formula>0</formula>
    </cfRule>
    <cfRule type="cellIs" dxfId="5" priority="2" operator="greaterThan">
      <formula>0</formula>
    </cfRule>
    <cfRule type="cellIs" dxfId="4" priority="3" operator="greaterThan">
      <formula>0</formula>
    </cfRule>
  </conditionalFormatting>
  <conditionalFormatting sqref="C7:E33">
    <cfRule type="dataBar" priority="72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{973EB507-5CEB-4BDD-AEA2-FB36D1595A76}</x14:id>
        </ext>
      </extLst>
    </cfRule>
  </conditionalFormatting>
  <conditionalFormatting sqref="G7:I33">
    <cfRule type="dataBar" priority="73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{85AB898B-66D5-43A9-928D-DAFD5566978C}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3EB507-5CEB-4BDD-AEA2-FB36D1595A7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C7:E33</xm:sqref>
        </x14:conditionalFormatting>
        <x14:conditionalFormatting xmlns:xm="http://schemas.microsoft.com/office/excel/2006/main">
          <x14:cfRule type="dataBar" id="{85AB898B-66D5-43A9-928D-DAFD5566978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7"/>
  <sheetViews>
    <sheetView showWhiteSpace="0" topLeftCell="A22" zoomScale="70" zoomScaleNormal="70" workbookViewId="0">
      <selection activeCell="F12" sqref="F12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66.7109375" customWidth="1"/>
    <col min="7" max="7" width="10.140625" bestFit="1" customWidth="1"/>
  </cols>
  <sheetData>
    <row r="1" spans="1:9" ht="18.75" customHeight="1" x14ac:dyDescent="0.25">
      <c r="A1" s="49" t="s">
        <v>25</v>
      </c>
      <c r="B1" s="49"/>
      <c r="C1" s="49"/>
      <c r="D1" s="49"/>
      <c r="E1" s="49"/>
      <c r="F1" s="49"/>
    </row>
    <row r="2" spans="1:9" ht="18.75" customHeight="1" x14ac:dyDescent="0.25">
      <c r="A2" s="50" t="s">
        <v>13</v>
      </c>
      <c r="B2" s="50"/>
      <c r="C2" s="50"/>
      <c r="D2" s="50"/>
      <c r="E2" s="50"/>
      <c r="F2" s="50"/>
    </row>
    <row r="3" spans="1:9" ht="19.5" thickBot="1" x14ac:dyDescent="0.3">
      <c r="A3" s="1"/>
      <c r="B3" s="49" t="s">
        <v>9</v>
      </c>
      <c r="C3" s="49"/>
      <c r="D3" s="49"/>
      <c r="E3" s="49"/>
      <c r="F3" s="49"/>
    </row>
    <row r="4" spans="1:9" ht="61.5" customHeight="1" thickBot="1" x14ac:dyDescent="0.3">
      <c r="A4" s="51" t="s">
        <v>0</v>
      </c>
      <c r="B4" s="54" t="s">
        <v>1</v>
      </c>
      <c r="C4" s="56" t="s">
        <v>15</v>
      </c>
      <c r="D4" s="57"/>
      <c r="E4" s="58"/>
      <c r="F4" s="59" t="s">
        <v>6</v>
      </c>
      <c r="G4" s="56" t="s">
        <v>16</v>
      </c>
      <c r="H4" s="57"/>
      <c r="I4" s="58"/>
    </row>
    <row r="5" spans="1:9" ht="18.75" customHeight="1" thickBot="1" x14ac:dyDescent="0.3">
      <c r="A5" s="52"/>
      <c r="B5" s="55"/>
      <c r="C5" s="62" t="s">
        <v>2</v>
      </c>
      <c r="D5" s="64" t="s">
        <v>3</v>
      </c>
      <c r="E5" s="65"/>
      <c r="F5" s="60"/>
      <c r="G5" s="62" t="s">
        <v>2</v>
      </c>
      <c r="H5" s="64" t="s">
        <v>3</v>
      </c>
      <c r="I5" s="65"/>
    </row>
    <row r="6" spans="1:9" ht="15.75" customHeight="1" thickBot="1" x14ac:dyDescent="0.3">
      <c r="A6" s="53"/>
      <c r="B6" s="55"/>
      <c r="C6" s="63"/>
      <c r="D6" s="2" t="s">
        <v>5</v>
      </c>
      <c r="E6" s="9" t="s">
        <v>4</v>
      </c>
      <c r="F6" s="61"/>
      <c r="G6" s="66"/>
      <c r="H6" s="3" t="s">
        <v>5</v>
      </c>
      <c r="I6" s="22" t="s">
        <v>4</v>
      </c>
    </row>
    <row r="7" spans="1:9" ht="17.25" customHeight="1" thickBot="1" x14ac:dyDescent="0.35">
      <c r="A7" s="15">
        <v>1</v>
      </c>
      <c r="B7" s="46" t="s">
        <v>26</v>
      </c>
      <c r="C7" s="7"/>
      <c r="D7" s="10"/>
      <c r="E7" s="12"/>
      <c r="F7" s="20"/>
      <c r="G7" s="26">
        <f>C7+'январь 2023'!G7</f>
        <v>4</v>
      </c>
      <c r="H7" s="30">
        <f>D7+'январь 2023'!H7</f>
        <v>0</v>
      </c>
      <c r="I7" s="28">
        <f>E7+'январь 2023'!I7</f>
        <v>4</v>
      </c>
    </row>
    <row r="8" spans="1:9" ht="20.25" thickBot="1" x14ac:dyDescent="0.35">
      <c r="A8" s="16">
        <v>2</v>
      </c>
      <c r="B8" s="46" t="s">
        <v>27</v>
      </c>
      <c r="C8" s="7"/>
      <c r="D8" s="11"/>
      <c r="E8" s="13"/>
      <c r="F8" s="21"/>
      <c r="G8" s="26">
        <f>C8+'январь 2023'!G8</f>
        <v>0</v>
      </c>
      <c r="H8" s="30">
        <f>D8+'январь 2023'!H8</f>
        <v>0</v>
      </c>
      <c r="I8" s="28">
        <f>E8+'январь 2023'!I8</f>
        <v>0</v>
      </c>
    </row>
    <row r="9" spans="1:9" ht="20.25" customHeight="1" thickBot="1" x14ac:dyDescent="0.35">
      <c r="A9" s="16">
        <v>3</v>
      </c>
      <c r="B9" s="46" t="s">
        <v>28</v>
      </c>
      <c r="C9" s="7"/>
      <c r="D9" s="11"/>
      <c r="E9" s="13"/>
      <c r="F9" s="21"/>
      <c r="G9" s="26">
        <f>C9+'январь 2023'!G9</f>
        <v>0</v>
      </c>
      <c r="H9" s="30">
        <f>D9+'январь 2023'!H9</f>
        <v>0</v>
      </c>
      <c r="I9" s="28">
        <f>E9+'январь 2023'!I9</f>
        <v>0</v>
      </c>
    </row>
    <row r="10" spans="1:9" ht="17.25" customHeight="1" thickBot="1" x14ac:dyDescent="0.35">
      <c r="A10" s="16">
        <v>4</v>
      </c>
      <c r="B10" s="46" t="s">
        <v>29</v>
      </c>
      <c r="C10" s="7"/>
      <c r="D10" s="11"/>
      <c r="E10" s="13"/>
      <c r="F10" s="21"/>
      <c r="G10" s="26">
        <f>C10+'январь 2023'!G10</f>
        <v>0</v>
      </c>
      <c r="H10" s="30">
        <f>D10+'январь 2023'!H10</f>
        <v>0</v>
      </c>
      <c r="I10" s="28">
        <f>E10+'январь 2023'!I10</f>
        <v>0</v>
      </c>
    </row>
    <row r="11" spans="1:9" ht="17.25" customHeight="1" thickBot="1" x14ac:dyDescent="0.35">
      <c r="A11" s="17">
        <v>5</v>
      </c>
      <c r="B11" s="46" t="s">
        <v>30</v>
      </c>
      <c r="C11" s="7"/>
      <c r="D11" s="11"/>
      <c r="E11" s="13"/>
      <c r="F11" s="21"/>
      <c r="G11" s="26">
        <f>C11+'январь 2023'!G11</f>
        <v>2</v>
      </c>
      <c r="H11" s="30">
        <f>D11+'январь 2023'!H11</f>
        <v>0</v>
      </c>
      <c r="I11" s="28">
        <f>E11+'январь 2023'!I11</f>
        <v>2</v>
      </c>
    </row>
    <row r="12" spans="1:9" ht="18" customHeight="1" thickBot="1" x14ac:dyDescent="0.35">
      <c r="A12" s="16">
        <v>6</v>
      </c>
      <c r="B12" s="46" t="s">
        <v>31</v>
      </c>
      <c r="C12" s="7"/>
      <c r="D12" s="11"/>
      <c r="E12" s="13"/>
      <c r="F12" s="21"/>
      <c r="G12" s="26">
        <f>C12+'январь 2023'!G12</f>
        <v>0</v>
      </c>
      <c r="H12" s="30">
        <f>D12+'январь 2023'!H12</f>
        <v>0</v>
      </c>
      <c r="I12" s="28">
        <f>E12+'январь 2023'!I12</f>
        <v>0</v>
      </c>
    </row>
    <row r="13" spans="1:9" ht="17.25" customHeight="1" thickBot="1" x14ac:dyDescent="0.35">
      <c r="A13" s="16">
        <v>7</v>
      </c>
      <c r="B13" s="46" t="s">
        <v>32</v>
      </c>
      <c r="C13" s="7"/>
      <c r="D13" s="11"/>
      <c r="E13" s="13"/>
      <c r="F13" s="21"/>
      <c r="G13" s="26">
        <f>C13+'январь 2023'!G13</f>
        <v>0</v>
      </c>
      <c r="H13" s="30">
        <f>D13+'январь 2023'!H13</f>
        <v>0</v>
      </c>
      <c r="I13" s="28">
        <f>E13+'январь 2023'!I13</f>
        <v>0</v>
      </c>
    </row>
    <row r="14" spans="1:9" ht="20.25" thickBot="1" x14ac:dyDescent="0.35">
      <c r="A14" s="16">
        <v>8</v>
      </c>
      <c r="B14" s="46" t="s">
        <v>33</v>
      </c>
      <c r="C14" s="7"/>
      <c r="D14" s="11"/>
      <c r="E14" s="13"/>
      <c r="F14" s="21"/>
      <c r="G14" s="26">
        <f>C14+'январь 2023'!G14</f>
        <v>4</v>
      </c>
      <c r="H14" s="30">
        <f>D14+'январь 2023'!H14</f>
        <v>4</v>
      </c>
      <c r="I14" s="28">
        <f>E14+'январь 2023'!I14</f>
        <v>0</v>
      </c>
    </row>
    <row r="15" spans="1:9" ht="19.5" customHeight="1" thickBot="1" x14ac:dyDescent="0.35">
      <c r="A15" s="17">
        <v>9</v>
      </c>
      <c r="B15" s="46" t="s">
        <v>34</v>
      </c>
      <c r="C15" s="7"/>
      <c r="D15" s="11"/>
      <c r="E15" s="13"/>
      <c r="F15" s="21"/>
      <c r="G15" s="26">
        <f>C15+'январь 2023'!G15</f>
        <v>1</v>
      </c>
      <c r="H15" s="30">
        <f>D15+'январь 2023'!H15</f>
        <v>0</v>
      </c>
      <c r="I15" s="28">
        <f>E15+'январь 2023'!I15</f>
        <v>1</v>
      </c>
    </row>
    <row r="16" spans="1:9" ht="20.25" thickBot="1" x14ac:dyDescent="0.35">
      <c r="A16" s="16">
        <v>10</v>
      </c>
      <c r="B16" s="46" t="s">
        <v>35</v>
      </c>
      <c r="C16" s="7"/>
      <c r="D16" s="11"/>
      <c r="E16" s="13"/>
      <c r="F16" s="21"/>
      <c r="G16" s="26">
        <f>C16+'январь 2023'!G16</f>
        <v>0</v>
      </c>
      <c r="H16" s="30">
        <f>D16+'январь 2023'!H16</f>
        <v>0</v>
      </c>
      <c r="I16" s="28">
        <f>E16+'январь 2023'!I16</f>
        <v>0</v>
      </c>
    </row>
    <row r="17" spans="1:9" ht="22.5" customHeight="1" thickBot="1" x14ac:dyDescent="0.35">
      <c r="A17" s="16">
        <v>11</v>
      </c>
      <c r="B17" s="46" t="s">
        <v>36</v>
      </c>
      <c r="C17" s="7"/>
      <c r="D17" s="11"/>
      <c r="E17" s="13"/>
      <c r="F17" s="21"/>
      <c r="G17" s="26">
        <f>C17+'январь 2023'!G17</f>
        <v>44</v>
      </c>
      <c r="H17" s="30">
        <f>D17+'январь 2023'!H17</f>
        <v>44</v>
      </c>
      <c r="I17" s="28">
        <f>E17+'январь 2023'!I17</f>
        <v>0</v>
      </c>
    </row>
    <row r="18" spans="1:9" ht="20.25" thickBot="1" x14ac:dyDescent="0.35">
      <c r="A18" s="16">
        <v>12</v>
      </c>
      <c r="B18" s="46" t="s">
        <v>37</v>
      </c>
      <c r="C18" s="7"/>
      <c r="D18" s="11"/>
      <c r="E18" s="13"/>
      <c r="F18" s="21"/>
      <c r="G18" s="26">
        <f>C18+'январь 2023'!G18</f>
        <v>0</v>
      </c>
      <c r="H18" s="30">
        <f>D18+'январь 2023'!H18</f>
        <v>0</v>
      </c>
      <c r="I18" s="28">
        <f>E18+'январь 2023'!I18</f>
        <v>0</v>
      </c>
    </row>
    <row r="19" spans="1:9" ht="20.25" thickBot="1" x14ac:dyDescent="0.35">
      <c r="A19" s="17">
        <v>13</v>
      </c>
      <c r="B19" s="46" t="s">
        <v>38</v>
      </c>
      <c r="C19" s="7"/>
      <c r="D19" s="11"/>
      <c r="E19" s="13"/>
      <c r="F19" s="21"/>
      <c r="G19" s="26">
        <f>C19+'январь 2023'!G19</f>
        <v>4</v>
      </c>
      <c r="H19" s="30">
        <f>D19+'январь 2023'!H19</f>
        <v>4</v>
      </c>
      <c r="I19" s="28">
        <f>E19+'январь 2023'!I19</f>
        <v>0</v>
      </c>
    </row>
    <row r="20" spans="1:9" ht="17.25" customHeight="1" thickBot="1" x14ac:dyDescent="0.35">
      <c r="A20" s="16">
        <v>14</v>
      </c>
      <c r="B20" s="46" t="s">
        <v>39</v>
      </c>
      <c r="C20" s="7"/>
      <c r="D20" s="11"/>
      <c r="E20" s="13"/>
      <c r="F20" s="21"/>
      <c r="G20" s="26">
        <f>C20+'январь 2023'!G20</f>
        <v>0</v>
      </c>
      <c r="H20" s="30">
        <f>D20+'январь 2023'!H20</f>
        <v>0</v>
      </c>
      <c r="I20" s="28">
        <f>E20+'январь 2023'!I20</f>
        <v>0</v>
      </c>
    </row>
    <row r="21" spans="1:9" ht="20.25" thickBot="1" x14ac:dyDescent="0.35">
      <c r="A21" s="16">
        <v>15</v>
      </c>
      <c r="B21" s="46" t="s">
        <v>40</v>
      </c>
      <c r="C21" s="7"/>
      <c r="D21" s="11"/>
      <c r="E21" s="13"/>
      <c r="F21" s="21"/>
      <c r="G21" s="26">
        <f>C21+'январь 2023'!G21</f>
        <v>66</v>
      </c>
      <c r="H21" s="30">
        <f>D21+'январь 2023'!H21</f>
        <v>66</v>
      </c>
      <c r="I21" s="28">
        <f>E21+'январь 2023'!I21</f>
        <v>0</v>
      </c>
    </row>
    <row r="22" spans="1:9" ht="20.25" thickBot="1" x14ac:dyDescent="0.35">
      <c r="A22" s="16">
        <v>16</v>
      </c>
      <c r="B22" s="46" t="s">
        <v>41</v>
      </c>
      <c r="C22" s="7"/>
      <c r="D22" s="11"/>
      <c r="E22" s="13"/>
      <c r="F22" s="21"/>
      <c r="G22" s="26">
        <f>C22+'январь 2023'!G22</f>
        <v>0</v>
      </c>
      <c r="H22" s="30">
        <f>D22+'январь 2023'!H22</f>
        <v>0</v>
      </c>
      <c r="I22" s="28">
        <f>E22+'январь 2023'!I22</f>
        <v>0</v>
      </c>
    </row>
    <row r="23" spans="1:9" ht="19.5" customHeight="1" thickBot="1" x14ac:dyDescent="0.35">
      <c r="A23" s="16">
        <v>17</v>
      </c>
      <c r="B23" s="46" t="s">
        <v>42</v>
      </c>
      <c r="C23" s="7"/>
      <c r="D23" s="11"/>
      <c r="E23" s="13"/>
      <c r="F23" s="21"/>
      <c r="G23" s="26">
        <f>C23+'январь 2023'!G23</f>
        <v>0</v>
      </c>
      <c r="H23" s="30">
        <f>D23+'январь 2023'!H23</f>
        <v>0</v>
      </c>
      <c r="I23" s="28">
        <f>E23+'январь 2023'!I23</f>
        <v>0</v>
      </c>
    </row>
    <row r="24" spans="1:9" ht="17.25" customHeight="1" thickBot="1" x14ac:dyDescent="0.35">
      <c r="A24" s="16">
        <v>18</v>
      </c>
      <c r="B24" s="46" t="s">
        <v>43</v>
      </c>
      <c r="C24" s="7"/>
      <c r="D24" s="11"/>
      <c r="E24" s="13"/>
      <c r="F24" s="21"/>
      <c r="G24" s="26">
        <f>C24+'январь 2023'!G24</f>
        <v>14</v>
      </c>
      <c r="H24" s="30">
        <f>D24+'январь 2023'!H24</f>
        <v>10</v>
      </c>
      <c r="I24" s="28">
        <f>E24+'январь 2023'!I24</f>
        <v>4</v>
      </c>
    </row>
    <row r="25" spans="1:9" ht="20.25" customHeight="1" thickBot="1" x14ac:dyDescent="0.35">
      <c r="A25" s="16">
        <v>19</v>
      </c>
      <c r="B25" s="46" t="s">
        <v>44</v>
      </c>
      <c r="C25" s="7"/>
      <c r="D25" s="11"/>
      <c r="E25" s="13"/>
      <c r="F25" s="21"/>
      <c r="G25" s="26">
        <f>C25+'январь 2023'!G25</f>
        <v>36</v>
      </c>
      <c r="H25" s="30">
        <f>D25+'январь 2023'!H25</f>
        <v>36</v>
      </c>
      <c r="I25" s="28">
        <f>E25+'январь 2023'!I25</f>
        <v>0</v>
      </c>
    </row>
    <row r="26" spans="1:9" ht="20.25" customHeight="1" thickBot="1" x14ac:dyDescent="0.35">
      <c r="A26" s="16">
        <v>20</v>
      </c>
      <c r="B26" s="46" t="s">
        <v>45</v>
      </c>
      <c r="C26" s="7"/>
      <c r="D26" s="11"/>
      <c r="E26" s="13"/>
      <c r="F26" s="21"/>
      <c r="G26" s="26">
        <f>C26+'январь 2023'!G26</f>
        <v>0</v>
      </c>
      <c r="H26" s="30">
        <f>D26+'январь 2023'!H26</f>
        <v>0</v>
      </c>
      <c r="I26" s="28">
        <f>E26+'январь 2023'!I26</f>
        <v>0</v>
      </c>
    </row>
    <row r="27" spans="1:9" ht="20.25" customHeight="1" thickBot="1" x14ac:dyDescent="0.35">
      <c r="A27" s="16">
        <v>21</v>
      </c>
      <c r="B27" s="46" t="s">
        <v>46</v>
      </c>
      <c r="C27" s="7"/>
      <c r="D27" s="11"/>
      <c r="E27" s="13"/>
      <c r="F27" s="21"/>
      <c r="G27" s="26">
        <f>C27+'январь 2023'!G27</f>
        <v>31</v>
      </c>
      <c r="H27" s="30">
        <f>D27+'январь 2023'!H27</f>
        <v>31</v>
      </c>
      <c r="I27" s="28">
        <f>E27+'январь 2023'!I27</f>
        <v>0</v>
      </c>
    </row>
    <row r="28" spans="1:9" ht="20.25" customHeight="1" thickBot="1" x14ac:dyDescent="0.35">
      <c r="A28" s="16">
        <v>22</v>
      </c>
      <c r="B28" s="46" t="s">
        <v>47</v>
      </c>
      <c r="C28" s="7"/>
      <c r="D28" s="11"/>
      <c r="E28" s="13"/>
      <c r="F28" s="21"/>
      <c r="G28" s="26">
        <f>C28+'январь 2023'!G28</f>
        <v>14</v>
      </c>
      <c r="H28" s="30">
        <f>D28+'январь 2023'!H28</f>
        <v>14</v>
      </c>
      <c r="I28" s="28">
        <f>E28+'январь 2023'!I28</f>
        <v>0</v>
      </c>
    </row>
    <row r="29" spans="1:9" ht="20.25" customHeight="1" thickBot="1" x14ac:dyDescent="0.35">
      <c r="A29" s="16">
        <v>23</v>
      </c>
      <c r="B29" s="46" t="s">
        <v>48</v>
      </c>
      <c r="C29" s="7"/>
      <c r="D29" s="11"/>
      <c r="E29" s="13"/>
      <c r="F29" s="21"/>
      <c r="G29" s="26">
        <f>C29+'январь 2023'!G29</f>
        <v>0</v>
      </c>
      <c r="H29" s="30">
        <f>D29+'январь 2023'!H29</f>
        <v>0</v>
      </c>
      <c r="I29" s="28">
        <f>E29+'январь 2023'!I29</f>
        <v>0</v>
      </c>
    </row>
    <row r="30" spans="1:9" ht="21.75" customHeight="1" thickBot="1" x14ac:dyDescent="0.35">
      <c r="A30" s="16">
        <v>24</v>
      </c>
      <c r="B30" s="46" t="s">
        <v>49</v>
      </c>
      <c r="C30" s="7"/>
      <c r="D30" s="11"/>
      <c r="E30" s="13"/>
      <c r="F30" s="21"/>
      <c r="G30" s="26">
        <f>C30+'январь 2023'!G30</f>
        <v>0</v>
      </c>
      <c r="H30" s="30">
        <f>D30+'январь 2023'!H30</f>
        <v>0</v>
      </c>
      <c r="I30" s="28">
        <f>E30+'январь 2023'!I30</f>
        <v>0</v>
      </c>
    </row>
    <row r="31" spans="1:9" ht="39.75" thickBot="1" x14ac:dyDescent="0.35">
      <c r="A31" s="16">
        <v>25</v>
      </c>
      <c r="B31" s="46" t="s">
        <v>50</v>
      </c>
      <c r="C31" s="7"/>
      <c r="D31" s="11"/>
      <c r="E31" s="13"/>
      <c r="F31" s="21"/>
      <c r="G31" s="26">
        <f>C31+'январь 2023'!G31</f>
        <v>8</v>
      </c>
      <c r="H31" s="30">
        <f>D31+'январь 2023'!H31</f>
        <v>4</v>
      </c>
      <c r="I31" s="28">
        <f>E31+'январь 2023'!I31</f>
        <v>4</v>
      </c>
    </row>
    <row r="32" spans="1:9" ht="20.25" customHeight="1" thickBot="1" x14ac:dyDescent="0.35">
      <c r="A32" s="16">
        <v>26</v>
      </c>
      <c r="B32" s="46" t="s">
        <v>51</v>
      </c>
      <c r="C32" s="7"/>
      <c r="D32" s="11"/>
      <c r="E32" s="13"/>
      <c r="F32" s="21"/>
      <c r="G32" s="26" t="e">
        <f>C32+'январь 2023'!G32</f>
        <v>#REF!</v>
      </c>
      <c r="H32" s="30" t="e">
        <f>D32+'январь 2023'!H32</f>
        <v>#REF!</v>
      </c>
      <c r="I32" s="28" t="e">
        <f>E32+'январь 2023'!I32</f>
        <v>#REF!</v>
      </c>
    </row>
    <row r="33" spans="1:9" ht="39.75" thickBot="1" x14ac:dyDescent="0.35">
      <c r="A33" s="16">
        <v>27</v>
      </c>
      <c r="B33" s="46" t="s">
        <v>52</v>
      </c>
      <c r="C33" s="7"/>
      <c r="D33" s="11"/>
      <c r="E33" s="13"/>
      <c r="F33" s="21"/>
      <c r="G33" s="26" t="e">
        <f>C33+'январь 2023'!G33</f>
        <v>#REF!</v>
      </c>
      <c r="H33" s="30" t="e">
        <f>D33+'январь 2023'!H33</f>
        <v>#REF!</v>
      </c>
      <c r="I33" s="28" t="e">
        <f>E33+'январь 2023'!I33</f>
        <v>#REF!</v>
      </c>
    </row>
    <row r="34" spans="1:9" ht="21.75" thickBot="1" x14ac:dyDescent="0.4">
      <c r="A34" s="6"/>
      <c r="B34" s="32" t="s">
        <v>7</v>
      </c>
      <c r="C34" s="33">
        <f>SUM(C7:C33)</f>
        <v>0</v>
      </c>
      <c r="D34" s="34">
        <f>SUM(D7:D33)</f>
        <v>0</v>
      </c>
      <c r="E34" s="35">
        <f>SUM(E7:E33)</f>
        <v>0</v>
      </c>
      <c r="F34" s="34"/>
      <c r="G34" s="33" t="e">
        <f>SUM(G7:G33)</f>
        <v>#REF!</v>
      </c>
      <c r="H34" s="34" t="e">
        <f>SUM(H7:H33)</f>
        <v>#REF!</v>
      </c>
      <c r="I34" s="44" t="e">
        <f>SUM(I7:I33)</f>
        <v>#REF!</v>
      </c>
    </row>
    <row r="36" spans="1:9" ht="15.75" thickBot="1" x14ac:dyDescent="0.3"/>
    <row r="37" spans="1:9" ht="19.5" thickBot="1" x14ac:dyDescent="0.35">
      <c r="B37" s="18" t="s">
        <v>8</v>
      </c>
      <c r="C37" s="18"/>
      <c r="D37" s="18"/>
      <c r="E37" s="45">
        <f>E34/A33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3 I7:I33">
    <cfRule type="cellIs" dxfId="3" priority="4" operator="greaterThan">
      <formula>0</formula>
    </cfRule>
  </conditionalFormatting>
  <conditionalFormatting sqref="E7:E33 I7:I33">
    <cfRule type="cellIs" dxfId="2" priority="1" operator="greaterThan">
      <formula>0</formula>
    </cfRule>
    <cfRule type="cellIs" dxfId="1" priority="2" operator="greaterThan">
      <formula>0</formula>
    </cfRule>
    <cfRule type="cellIs" dxfId="0" priority="3" operator="greaterThan">
      <formula>0</formula>
    </cfRule>
  </conditionalFormatting>
  <conditionalFormatting sqref="C7:E33">
    <cfRule type="dataBar" priority="74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{489B6BF0-6A69-44F2-BCFB-441409125C98}</x14:id>
        </ext>
      </extLst>
    </cfRule>
  </conditionalFormatting>
  <conditionalFormatting sqref="G7:I33">
    <cfRule type="dataBar" priority="7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{6E199234-8A50-4270-8563-F289D93715A3}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9B6BF0-6A69-44F2-BCFB-441409125C98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C7:E33</xm:sqref>
        </x14:conditionalFormatting>
        <x14:conditionalFormatting xmlns:xm="http://schemas.microsoft.com/office/excel/2006/main">
          <x14:cfRule type="dataBar" id="{6E199234-8A50-4270-8563-F289D93715A3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сентябрь 2024</vt:lpstr>
      <vt:lpstr>октябрь 2023</vt:lpstr>
      <vt:lpstr>ноябрь 2023</vt:lpstr>
      <vt:lpstr>декабрь 2023</vt:lpstr>
      <vt:lpstr>январь 2023</vt:lpstr>
      <vt:lpstr>февраль 2023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User</cp:lastModifiedBy>
  <cp:lastPrinted>2001-12-31T22:50:56Z</cp:lastPrinted>
  <dcterms:created xsi:type="dcterms:W3CDTF">2010-12-01T06:52:14Z</dcterms:created>
  <dcterms:modified xsi:type="dcterms:W3CDTF">2024-11-04T09:17:11Z</dcterms:modified>
</cp:coreProperties>
</file>