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ИТОГИ УСПЕВАЕМОСТИ 2023-2024\ЕЖЕМЕСЯЧНЫЕ ПРОПУСКИ (общая вед.)\КУЛАЙ пропуски на САЙТ\"/>
    </mc:Choice>
  </mc:AlternateContent>
  <xr:revisionPtr revIDLastSave="0" documentId="13_ncr:1_{0EBF0BBF-72A2-436B-97CC-F7797AAA430A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3" sheetId="39" r:id="rId5"/>
    <sheet name="февраль 2023" sheetId="40" r:id="rId6"/>
    <sheet name="март 2024" sheetId="4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41" l="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7" i="41"/>
  <c r="H3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7" i="41"/>
  <c r="E38" i="41"/>
  <c r="E41" i="41" s="1"/>
  <c r="D38" i="41"/>
  <c r="C38" i="41"/>
  <c r="F10" i="35"/>
  <c r="F12" i="35" s="1"/>
  <c r="F16" i="35" s="1"/>
  <c r="F17" i="35" s="1"/>
  <c r="F21" i="35" s="1"/>
  <c r="F30" i="35" s="1"/>
  <c r="F38" i="35" s="1"/>
  <c r="G36" i="36"/>
  <c r="G36" i="37" s="1"/>
  <c r="G36" i="38" s="1"/>
  <c r="G36" i="39" s="1"/>
  <c r="G36" i="40" s="1"/>
  <c r="H36" i="36"/>
  <c r="H36" i="37" s="1"/>
  <c r="H36" i="38" s="1"/>
  <c r="H36" i="39" s="1"/>
  <c r="H36" i="40" s="1"/>
  <c r="I36" i="36"/>
  <c r="I36" i="37" s="1"/>
  <c r="I36" i="38" s="1"/>
  <c r="I36" i="39" s="1"/>
  <c r="I36" i="40" s="1"/>
  <c r="H37" i="36"/>
  <c r="I36" i="35"/>
  <c r="I37" i="35"/>
  <c r="I37" i="36" s="1"/>
  <c r="H36" i="35"/>
  <c r="H37" i="35"/>
  <c r="G36" i="35"/>
  <c r="G38" i="41" l="1"/>
  <c r="I38" i="41"/>
  <c r="H38" i="41"/>
  <c r="I37" i="37"/>
  <c r="H37" i="37"/>
  <c r="E38" i="40" l="1"/>
  <c r="E41" i="40" s="1"/>
  <c r="D38" i="40"/>
  <c r="C38" i="40"/>
  <c r="E38" i="39" l="1"/>
  <c r="E41" i="39" s="1"/>
  <c r="D38" i="39"/>
  <c r="C38" i="39"/>
  <c r="E38" i="38" l="1"/>
  <c r="E41" i="38" s="1"/>
  <c r="D38" i="38"/>
  <c r="C38" i="38"/>
  <c r="E38" i="37" l="1"/>
  <c r="E41" i="37" s="1"/>
  <c r="D38" i="37"/>
  <c r="C38" i="37"/>
  <c r="E41" i="36" l="1"/>
  <c r="G8" i="35" l="1"/>
  <c r="H8" i="35"/>
  <c r="H8" i="36" s="1"/>
  <c r="I8" i="35"/>
  <c r="I8" i="36" s="1"/>
  <c r="G9" i="35"/>
  <c r="H9" i="35"/>
  <c r="H9" i="36" s="1"/>
  <c r="I9" i="35"/>
  <c r="I9" i="36" s="1"/>
  <c r="G10" i="35"/>
  <c r="H10" i="35"/>
  <c r="H10" i="36" s="1"/>
  <c r="I10" i="35"/>
  <c r="I10" i="36" s="1"/>
  <c r="G11" i="35"/>
  <c r="H11" i="35"/>
  <c r="H11" i="36" s="1"/>
  <c r="I11" i="35"/>
  <c r="I11" i="36" s="1"/>
  <c r="G12" i="35"/>
  <c r="H12" i="35"/>
  <c r="H12" i="36" s="1"/>
  <c r="I12" i="35"/>
  <c r="I12" i="36" s="1"/>
  <c r="G13" i="35"/>
  <c r="H13" i="35"/>
  <c r="H13" i="36" s="1"/>
  <c r="I13" i="35"/>
  <c r="G14" i="35"/>
  <c r="H14" i="35"/>
  <c r="H14" i="36" s="1"/>
  <c r="I14" i="35"/>
  <c r="I14" i="36" s="1"/>
  <c r="G15" i="35"/>
  <c r="H15" i="35"/>
  <c r="H15" i="36" s="1"/>
  <c r="I15" i="35"/>
  <c r="I15" i="36" s="1"/>
  <c r="G16" i="35"/>
  <c r="H16" i="35"/>
  <c r="H16" i="36" s="1"/>
  <c r="I16" i="35"/>
  <c r="I16" i="36" s="1"/>
  <c r="G17" i="35"/>
  <c r="H17" i="35"/>
  <c r="H17" i="36" s="1"/>
  <c r="I17" i="35"/>
  <c r="I17" i="36" s="1"/>
  <c r="G18" i="35"/>
  <c r="H18" i="35"/>
  <c r="H18" i="36" s="1"/>
  <c r="I18" i="35"/>
  <c r="I18" i="36" s="1"/>
  <c r="G19" i="35"/>
  <c r="H19" i="35"/>
  <c r="H19" i="36" s="1"/>
  <c r="I19" i="35"/>
  <c r="I19" i="36" s="1"/>
  <c r="G20" i="35"/>
  <c r="H20" i="35"/>
  <c r="H20" i="36" s="1"/>
  <c r="I20" i="35"/>
  <c r="G21" i="35"/>
  <c r="H21" i="35"/>
  <c r="H21" i="36" s="1"/>
  <c r="I21" i="35"/>
  <c r="G22" i="35"/>
  <c r="H22" i="35"/>
  <c r="H22" i="36" s="1"/>
  <c r="I22" i="35"/>
  <c r="G23" i="35"/>
  <c r="H23" i="35"/>
  <c r="H23" i="36" s="1"/>
  <c r="I23" i="35"/>
  <c r="I23" i="36" s="1"/>
  <c r="G24" i="35"/>
  <c r="H24" i="35"/>
  <c r="H24" i="36" s="1"/>
  <c r="I24" i="35"/>
  <c r="I24" i="36" s="1"/>
  <c r="G25" i="35"/>
  <c r="H25" i="35"/>
  <c r="H25" i="36" s="1"/>
  <c r="I25" i="35"/>
  <c r="G26" i="35"/>
  <c r="H26" i="35"/>
  <c r="H26" i="36" s="1"/>
  <c r="I26" i="35"/>
  <c r="G27" i="35"/>
  <c r="H27" i="35"/>
  <c r="H27" i="36" s="1"/>
  <c r="I27" i="35"/>
  <c r="I27" i="36" s="1"/>
  <c r="G28" i="35"/>
  <c r="H28" i="35"/>
  <c r="H28" i="36" s="1"/>
  <c r="I28" i="35"/>
  <c r="I28" i="36" s="1"/>
  <c r="G29" i="35"/>
  <c r="H29" i="35"/>
  <c r="H29" i="36" s="1"/>
  <c r="I29" i="35"/>
  <c r="I29" i="36" s="1"/>
  <c r="G30" i="35"/>
  <c r="H30" i="35"/>
  <c r="H30" i="36" s="1"/>
  <c r="I30" i="35"/>
  <c r="I30" i="36" s="1"/>
  <c r="G31" i="35"/>
  <c r="H31" i="35"/>
  <c r="H31" i="36" s="1"/>
  <c r="I31" i="35"/>
  <c r="I31" i="36" s="1"/>
  <c r="G32" i="35"/>
  <c r="H32" i="35"/>
  <c r="H32" i="36" s="1"/>
  <c r="I32" i="35"/>
  <c r="I32" i="36" s="1"/>
  <c r="G33" i="35"/>
  <c r="H33" i="35"/>
  <c r="H33" i="36" s="1"/>
  <c r="I33" i="35"/>
  <c r="I33" i="36" s="1"/>
  <c r="G34" i="35"/>
  <c r="H34" i="35"/>
  <c r="H34" i="36" s="1"/>
  <c r="I34" i="35"/>
  <c r="G35" i="35"/>
  <c r="H35" i="35"/>
  <c r="I35" i="35"/>
  <c r="G37" i="35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G7" i="40" s="1"/>
  <c r="G37" i="36" l="1"/>
  <c r="G37" i="37" s="1"/>
  <c r="G37" i="38" s="1"/>
  <c r="G37" i="39" s="1"/>
  <c r="G37" i="40" s="1"/>
  <c r="I35" i="36"/>
  <c r="I35" i="37" s="1"/>
  <c r="I35" i="38" s="1"/>
  <c r="I35" i="39" s="1"/>
  <c r="I35" i="40" s="1"/>
  <c r="H35" i="36"/>
  <c r="H35" i="37" s="1"/>
  <c r="H35" i="38" s="1"/>
  <c r="H35" i="39" s="1"/>
  <c r="H35" i="40" s="1"/>
  <c r="G35" i="36"/>
  <c r="G35" i="37" s="1"/>
  <c r="G35" i="38" s="1"/>
  <c r="G35" i="39" s="1"/>
  <c r="G35" i="40" s="1"/>
  <c r="I34" i="36"/>
  <c r="I34" i="37" s="1"/>
  <c r="I34" i="38" s="1"/>
  <c r="I34" i="39" s="1"/>
  <c r="I34" i="40" s="1"/>
  <c r="G34" i="36"/>
  <c r="G34" i="37" s="1"/>
  <c r="G34" i="38" s="1"/>
  <c r="G34" i="39" s="1"/>
  <c r="G34" i="40" s="1"/>
  <c r="G33" i="36"/>
  <c r="G33" i="37" s="1"/>
  <c r="G33" i="38" s="1"/>
  <c r="G32" i="36"/>
  <c r="G32" i="37" s="1"/>
  <c r="G32" i="38" s="1"/>
  <c r="G32" i="39" s="1"/>
  <c r="G32" i="40" s="1"/>
  <c r="G31" i="36"/>
  <c r="G31" i="37" s="1"/>
  <c r="G31" i="38" s="1"/>
  <c r="G31" i="39" s="1"/>
  <c r="G31" i="40" s="1"/>
  <c r="G30" i="36"/>
  <c r="G30" i="37" s="1"/>
  <c r="G30" i="38" s="1"/>
  <c r="G30" i="39" s="1"/>
  <c r="G30" i="40" s="1"/>
  <c r="G29" i="36"/>
  <c r="G29" i="37" s="1"/>
  <c r="G29" i="38" s="1"/>
  <c r="G29" i="39" s="1"/>
  <c r="G29" i="40" s="1"/>
  <c r="G28" i="36"/>
  <c r="G28" i="37" s="1"/>
  <c r="G28" i="38" s="1"/>
  <c r="G28" i="39" s="1"/>
  <c r="G28" i="40" s="1"/>
  <c r="G27" i="36"/>
  <c r="G27" i="37" s="1"/>
  <c r="G27" i="38" s="1"/>
  <c r="G27" i="39" s="1"/>
  <c r="G27" i="40" s="1"/>
  <c r="I26" i="36"/>
  <c r="I26" i="37" s="1"/>
  <c r="I26" i="38" s="1"/>
  <c r="I26" i="39" s="1"/>
  <c r="I26" i="40" s="1"/>
  <c r="G26" i="36"/>
  <c r="G26" i="37" s="1"/>
  <c r="G26" i="38" s="1"/>
  <c r="G26" i="39" s="1"/>
  <c r="G26" i="40" s="1"/>
  <c r="I25" i="36"/>
  <c r="I25" i="37" s="1"/>
  <c r="I25" i="38" s="1"/>
  <c r="I25" i="39" s="1"/>
  <c r="I25" i="40" s="1"/>
  <c r="G25" i="36"/>
  <c r="G25" i="37" s="1"/>
  <c r="G25" i="38" s="1"/>
  <c r="G25" i="39" s="1"/>
  <c r="G25" i="40" s="1"/>
  <c r="G24" i="36"/>
  <c r="G24" i="37" s="1"/>
  <c r="G24" i="38" s="1"/>
  <c r="G24" i="39" s="1"/>
  <c r="G24" i="40" s="1"/>
  <c r="G23" i="36"/>
  <c r="G23" i="37" s="1"/>
  <c r="G23" i="38" s="1"/>
  <c r="G23" i="39" s="1"/>
  <c r="G23" i="40" s="1"/>
  <c r="I22" i="36"/>
  <c r="I22" i="37" s="1"/>
  <c r="I22" i="38" s="1"/>
  <c r="I22" i="39" s="1"/>
  <c r="I22" i="40" s="1"/>
  <c r="G22" i="36"/>
  <c r="G22" i="37" s="1"/>
  <c r="G22" i="38" s="1"/>
  <c r="G22" i="39" s="1"/>
  <c r="G22" i="40" s="1"/>
  <c r="I21" i="36"/>
  <c r="I21" i="37" s="1"/>
  <c r="I21" i="38" s="1"/>
  <c r="I21" i="39" s="1"/>
  <c r="I21" i="40" s="1"/>
  <c r="G21" i="36"/>
  <c r="G21" i="37" s="1"/>
  <c r="G21" i="38" s="1"/>
  <c r="G21" i="39" s="1"/>
  <c r="G21" i="40" s="1"/>
  <c r="I20" i="36"/>
  <c r="I20" i="37" s="1"/>
  <c r="I20" i="38" s="1"/>
  <c r="I20" i="39" s="1"/>
  <c r="I20" i="40" s="1"/>
  <c r="G20" i="36"/>
  <c r="G20" i="37" s="1"/>
  <c r="G20" i="38" s="1"/>
  <c r="G20" i="39" s="1"/>
  <c r="G20" i="40" s="1"/>
  <c r="G19" i="36"/>
  <c r="G19" i="37" s="1"/>
  <c r="G19" i="38" s="1"/>
  <c r="G19" i="39" s="1"/>
  <c r="G19" i="40" s="1"/>
  <c r="G18" i="36"/>
  <c r="G18" i="37" s="1"/>
  <c r="G18" i="38" s="1"/>
  <c r="G18" i="39" s="1"/>
  <c r="G18" i="40" s="1"/>
  <c r="G17" i="36"/>
  <c r="G17" i="37" s="1"/>
  <c r="G17" i="38" s="1"/>
  <c r="G17" i="39" s="1"/>
  <c r="G17" i="40" s="1"/>
  <c r="G16" i="36"/>
  <c r="G16" i="37" s="1"/>
  <c r="G16" i="38" s="1"/>
  <c r="G16" i="39" s="1"/>
  <c r="G16" i="40" s="1"/>
  <c r="G15" i="36"/>
  <c r="G15" i="37" s="1"/>
  <c r="G15" i="38" s="1"/>
  <c r="G15" i="39" s="1"/>
  <c r="G15" i="40" s="1"/>
  <c r="G14" i="36"/>
  <c r="G14" i="37" s="1"/>
  <c r="G14" i="38" s="1"/>
  <c r="G14" i="39" s="1"/>
  <c r="G14" i="40" s="1"/>
  <c r="I13" i="36"/>
  <c r="I13" i="37" s="1"/>
  <c r="I13" i="38" s="1"/>
  <c r="I13" i="39" s="1"/>
  <c r="I13" i="40" s="1"/>
  <c r="G13" i="36"/>
  <c r="G13" i="37" s="1"/>
  <c r="G13" i="38" s="1"/>
  <c r="G13" i="39" s="1"/>
  <c r="G13" i="40" s="1"/>
  <c r="G12" i="36"/>
  <c r="G12" i="37" s="1"/>
  <c r="G12" i="38" s="1"/>
  <c r="G12" i="39" s="1"/>
  <c r="G12" i="40" s="1"/>
  <c r="G11" i="36"/>
  <c r="G11" i="37" s="1"/>
  <c r="G11" i="38" s="1"/>
  <c r="G11" i="39" s="1"/>
  <c r="G11" i="40" s="1"/>
  <c r="G10" i="36"/>
  <c r="G10" i="37" s="1"/>
  <c r="G10" i="38" s="1"/>
  <c r="G10" i="39" s="1"/>
  <c r="G10" i="40" s="1"/>
  <c r="G9" i="36"/>
  <c r="G9" i="37" s="1"/>
  <c r="G9" i="38" s="1"/>
  <c r="G9" i="39" s="1"/>
  <c r="G9" i="40" s="1"/>
  <c r="G8" i="36"/>
  <c r="G8" i="37" s="1"/>
  <c r="G8" i="38" s="1"/>
  <c r="G8" i="39" s="1"/>
  <c r="G8" i="40" s="1"/>
  <c r="I23" i="37"/>
  <c r="I23" i="38" s="1"/>
  <c r="I23" i="39" s="1"/>
  <c r="I23" i="40" s="1"/>
  <c r="I11" i="37"/>
  <c r="I11" i="38" s="1"/>
  <c r="I11" i="39" s="1"/>
  <c r="I11" i="40" s="1"/>
  <c r="I30" i="37"/>
  <c r="I30" i="38" s="1"/>
  <c r="I30" i="39" s="1"/>
  <c r="I30" i="40" s="1"/>
  <c r="I18" i="37"/>
  <c r="I18" i="38" s="1"/>
  <c r="I18" i="39" s="1"/>
  <c r="I18" i="40" s="1"/>
  <c r="H34" i="37"/>
  <c r="H34" i="38" s="1"/>
  <c r="H34" i="39" s="1"/>
  <c r="H34" i="40" s="1"/>
  <c r="I29" i="37"/>
  <c r="I29" i="38" s="1"/>
  <c r="I29" i="39" s="1"/>
  <c r="I29" i="40" s="1"/>
  <c r="I31" i="37"/>
  <c r="I31" i="38" s="1"/>
  <c r="I31" i="39" s="1"/>
  <c r="I31" i="40" s="1"/>
  <c r="I19" i="37"/>
  <c r="I19" i="38" s="1"/>
  <c r="I19" i="39" s="1"/>
  <c r="I19" i="40" s="1"/>
  <c r="I15" i="37"/>
  <c r="I15" i="38" s="1"/>
  <c r="I15" i="39" s="1"/>
  <c r="I15" i="40" s="1"/>
  <c r="H31" i="37"/>
  <c r="H31" i="38" s="1"/>
  <c r="H31" i="39" s="1"/>
  <c r="H31" i="40" s="1"/>
  <c r="H27" i="37"/>
  <c r="H27" i="38" s="1"/>
  <c r="H27" i="39" s="1"/>
  <c r="H27" i="40" s="1"/>
  <c r="H23" i="37"/>
  <c r="H23" i="38" s="1"/>
  <c r="H23" i="39" s="1"/>
  <c r="H23" i="40" s="1"/>
  <c r="H19" i="37"/>
  <c r="H19" i="38" s="1"/>
  <c r="H19" i="39" s="1"/>
  <c r="H19" i="40" s="1"/>
  <c r="H15" i="37"/>
  <c r="H15" i="38" s="1"/>
  <c r="H15" i="39" s="1"/>
  <c r="H15" i="40" s="1"/>
  <c r="H11" i="37"/>
  <c r="H11" i="38" s="1"/>
  <c r="H11" i="39" s="1"/>
  <c r="H11" i="40" s="1"/>
  <c r="I14" i="37"/>
  <c r="I14" i="38" s="1"/>
  <c r="I14" i="39" s="1"/>
  <c r="I14" i="40" s="1"/>
  <c r="H30" i="37"/>
  <c r="H30" i="38" s="1"/>
  <c r="H30" i="39" s="1"/>
  <c r="H30" i="40" s="1"/>
  <c r="H26" i="37"/>
  <c r="H26" i="38" s="1"/>
  <c r="H26" i="39" s="1"/>
  <c r="H26" i="40" s="1"/>
  <c r="H22" i="37"/>
  <c r="H22" i="38" s="1"/>
  <c r="H22" i="39" s="1"/>
  <c r="H22" i="40" s="1"/>
  <c r="H18" i="37"/>
  <c r="H18" i="38" s="1"/>
  <c r="H18" i="39" s="1"/>
  <c r="H18" i="40" s="1"/>
  <c r="H14" i="37"/>
  <c r="H14" i="38" s="1"/>
  <c r="H14" i="39" s="1"/>
  <c r="H14" i="40" s="1"/>
  <c r="H10" i="37"/>
  <c r="H10" i="38" s="1"/>
  <c r="H10" i="39" s="1"/>
  <c r="H10" i="40" s="1"/>
  <c r="H33" i="37"/>
  <c r="H33" i="38" s="1"/>
  <c r="H33" i="39" s="1"/>
  <c r="H33" i="40" s="1"/>
  <c r="H17" i="37"/>
  <c r="H17" i="38" s="1"/>
  <c r="H17" i="39" s="1"/>
  <c r="H17" i="40" s="1"/>
  <c r="I32" i="37"/>
  <c r="I32" i="38" s="1"/>
  <c r="I32" i="39" s="1"/>
  <c r="I32" i="40" s="1"/>
  <c r="I28" i="37"/>
  <c r="I28" i="38" s="1"/>
  <c r="I28" i="39" s="1"/>
  <c r="I28" i="40" s="1"/>
  <c r="I24" i="37"/>
  <c r="I24" i="38" s="1"/>
  <c r="I24" i="39" s="1"/>
  <c r="I24" i="40" s="1"/>
  <c r="I16" i="37"/>
  <c r="I16" i="38" s="1"/>
  <c r="I16" i="39" s="1"/>
  <c r="I16" i="40" s="1"/>
  <c r="I12" i="37"/>
  <c r="I12" i="38" s="1"/>
  <c r="I12" i="39" s="1"/>
  <c r="I12" i="40" s="1"/>
  <c r="I8" i="37"/>
  <c r="H32" i="37"/>
  <c r="H32" i="38" s="1"/>
  <c r="H32" i="39" s="1"/>
  <c r="H32" i="40" s="1"/>
  <c r="H28" i="37"/>
  <c r="H28" i="38" s="1"/>
  <c r="H28" i="39" s="1"/>
  <c r="H28" i="40" s="1"/>
  <c r="H24" i="37"/>
  <c r="H24" i="38" s="1"/>
  <c r="H24" i="39" s="1"/>
  <c r="H24" i="40" s="1"/>
  <c r="H20" i="37"/>
  <c r="H20" i="38" s="1"/>
  <c r="H20" i="39" s="1"/>
  <c r="H20" i="40" s="1"/>
  <c r="H16" i="37"/>
  <c r="H16" i="38" s="1"/>
  <c r="H16" i="39" s="1"/>
  <c r="H16" i="40" s="1"/>
  <c r="H12" i="37"/>
  <c r="H12" i="38" s="1"/>
  <c r="H12" i="39" s="1"/>
  <c r="H12" i="40" s="1"/>
  <c r="H8" i="37"/>
  <c r="I27" i="37"/>
  <c r="I27" i="38" s="1"/>
  <c r="I27" i="39" s="1"/>
  <c r="I27" i="40" s="1"/>
  <c r="I10" i="37"/>
  <c r="I10" i="38" s="1"/>
  <c r="I10" i="39" s="1"/>
  <c r="I10" i="40" s="1"/>
  <c r="I33" i="37"/>
  <c r="I33" i="38" s="1"/>
  <c r="I33" i="39" s="1"/>
  <c r="I33" i="40" s="1"/>
  <c r="I17" i="37"/>
  <c r="I17" i="38" s="1"/>
  <c r="I17" i="39" s="1"/>
  <c r="I17" i="40" s="1"/>
  <c r="I9" i="37"/>
  <c r="I9" i="38" s="1"/>
  <c r="I9" i="39" s="1"/>
  <c r="I9" i="40" s="1"/>
  <c r="H29" i="37"/>
  <c r="H29" i="38" s="1"/>
  <c r="H29" i="39" s="1"/>
  <c r="H29" i="40" s="1"/>
  <c r="H25" i="37"/>
  <c r="H25" i="38" s="1"/>
  <c r="H25" i="39" s="1"/>
  <c r="H25" i="40" s="1"/>
  <c r="H21" i="37"/>
  <c r="H21" i="38" s="1"/>
  <c r="H21" i="39" s="1"/>
  <c r="H21" i="40" s="1"/>
  <c r="H13" i="37"/>
  <c r="H13" i="38" s="1"/>
  <c r="H13" i="39" s="1"/>
  <c r="H13" i="40" s="1"/>
  <c r="H9" i="37"/>
  <c r="H9" i="38" s="1"/>
  <c r="H9" i="39" s="1"/>
  <c r="H9" i="40" s="1"/>
  <c r="I37" i="38"/>
  <c r="I37" i="39" s="1"/>
  <c r="I37" i="40" s="1"/>
  <c r="H7" i="38"/>
  <c r="H7" i="39" s="1"/>
  <c r="H7" i="40" s="1"/>
  <c r="H37" i="38"/>
  <c r="H37" i="39" s="1"/>
  <c r="H37" i="40" s="1"/>
  <c r="E38" i="35"/>
  <c r="E41" i="35" s="1"/>
  <c r="D38" i="35"/>
  <c r="C38" i="35"/>
  <c r="G38" i="36" l="1"/>
  <c r="G38" i="37"/>
  <c r="I8" i="38"/>
  <c r="I8" i="39" s="1"/>
  <c r="I8" i="40" s="1"/>
  <c r="I38" i="40" s="1"/>
  <c r="I38" i="37"/>
  <c r="H38" i="37"/>
  <c r="H8" i="38"/>
  <c r="H8" i="39" s="1"/>
  <c r="H8" i="40" s="1"/>
  <c r="H38" i="40" s="1"/>
  <c r="H38" i="36"/>
  <c r="I38" i="36"/>
  <c r="G38" i="38"/>
  <c r="G33" i="39"/>
  <c r="H38" i="35"/>
  <c r="G38" i="35"/>
  <c r="H38" i="38" l="1"/>
  <c r="I38" i="38"/>
  <c r="H38" i="39"/>
  <c r="I38" i="39"/>
  <c r="G33" i="40"/>
  <c r="G38" i="40" s="1"/>
  <c r="G38" i="39"/>
  <c r="I38" i="35"/>
</calcChain>
</file>

<file path=xl/sharedStrings.xml><?xml version="1.0" encoding="utf-8"?>
<sst xmlns="http://schemas.openxmlformats.org/spreadsheetml/2006/main" count="346" uniqueCount="67">
  <si>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</si>
  <si>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</si>
  <si>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</si>
  <si>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</si>
  <si>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</si>
  <si>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</si>
  <si>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</si>
  <si>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</si>
  <si>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</si>
  <si>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</si>
  <si>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>Куратор Липская Ольга Александровна</t>
  </si>
  <si>
    <t>Тимофеева Ольга Сергеевна</t>
  </si>
  <si>
    <t>за сентябрь 2023 года</t>
  </si>
  <si>
    <t xml:space="preserve">Куратор </t>
  </si>
  <si>
    <t>за декабрь 2023 года</t>
  </si>
  <si>
    <t>за октябрь 2023 года</t>
  </si>
  <si>
    <t>за ноябрь 2023 года</t>
  </si>
  <si>
    <t>за январь 2023 года</t>
  </si>
  <si>
    <t>Акулич Яна Михайловна</t>
  </si>
  <si>
    <t>Бачко Анна Алексеевна</t>
  </si>
  <si>
    <t>Браим Вероника Витальевна</t>
  </si>
  <si>
    <t>Галушкина Анастасия Игоревна</t>
  </si>
  <si>
    <t>Демидов Степан Владимирович</t>
  </si>
  <si>
    <t>Долголевец Виктория Евгеньевна</t>
  </si>
  <si>
    <t>Дудич Дарья Эдуардовна</t>
  </si>
  <si>
    <t>Ермоленко Ангелина Васильевна</t>
  </si>
  <si>
    <t>Касперович Андрей Алексеевич</t>
  </si>
  <si>
    <t>Кислицкая Елизавета Александровна</t>
  </si>
  <si>
    <t>Коваленко Кира Викторовна</t>
  </si>
  <si>
    <t>Кривошей Игорь Сергеевич</t>
  </si>
  <si>
    <t>Маевская Дарья Николаевна</t>
  </si>
  <si>
    <t>Мишаков Дмитрий Валерьевич</t>
  </si>
  <si>
    <t>Петренко Анатолий Васильевич</t>
  </si>
  <si>
    <t>Петролай Анна Юрьевна</t>
  </si>
  <si>
    <t>Пинчук Егор Владимирович</t>
  </si>
  <si>
    <t>Роговой Вадим Сергеевич</t>
  </si>
  <si>
    <t>Скидан Татьяна Евгеньевна</t>
  </si>
  <si>
    <t>Сорокин Владислав Дмитриевич</t>
  </si>
  <si>
    <t>Сугак Кирилл Дмитриевич</t>
  </si>
  <si>
    <t>Терентьева Варвара Александровна</t>
  </si>
  <si>
    <t>Федорович Валерия Геннадьевна</t>
  </si>
  <si>
    <t>Хритоненко Мария Игоревна</t>
  </si>
  <si>
    <t>Цыганкова Виктория Андреевна</t>
  </si>
  <si>
    <t>Чебан Ксения Эдуардовна</t>
  </si>
  <si>
    <t>Шейнюк Никита Владимирович</t>
  </si>
  <si>
    <t>Ширай Владислав Владимирович</t>
  </si>
  <si>
    <t>Шрамук Ксения Валерьевна</t>
  </si>
  <si>
    <t>Ястремская Елизавета Григорьевна</t>
  </si>
  <si>
    <t>беседа зав.отд; председатель ЦК</t>
  </si>
  <si>
    <t>пропущено часов в сентябре 2023</t>
  </si>
  <si>
    <t>пропущено часов за сентябрь  2023</t>
  </si>
  <si>
    <t>пропущено часов в октябре 2023</t>
  </si>
  <si>
    <t>пропущено часов за сентябрь-октябрь  2023</t>
  </si>
  <si>
    <t>пропущено часов в ноябре 2023</t>
  </si>
  <si>
    <t>пропущено часов за сентябрь-ноябрь  2023</t>
  </si>
  <si>
    <t>пропущено часов в декабре 2023</t>
  </si>
  <si>
    <t>пропущено часов за сентябрь-декабрь  2023</t>
  </si>
  <si>
    <t>пропущено часов за сентябрь-январь  2023</t>
  </si>
  <si>
    <t>пропущено часов в январе 2023</t>
  </si>
  <si>
    <t>беседа зав. отделением</t>
  </si>
  <si>
    <t>Сведения о пропусках учебных занятий учащимися группы ЛХ-21</t>
  </si>
  <si>
    <t>за март 2024 года</t>
  </si>
  <si>
    <t>пропущено часов в марте 2024</t>
  </si>
  <si>
    <t>пропущено часов за январь-март 2024</t>
  </si>
  <si>
    <t>за февраль 2024 года</t>
  </si>
  <si>
    <t>пропущено часов в феврале 2024</t>
  </si>
  <si>
    <t>пропущено часов за 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</si>
</sst>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8" fillId="0" borderId="2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wrapText="1"/>
    </xf>
    <xf numFmtId="0" fontId="1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4" fillId="3" borderId="9" xfId="0" applyFont="1" applyFill="1" applyBorder="1" applyAlignment="1">
      <alignment wrapText="1"/>
    </xf>
    <xf numFmtId="0" fontId="3" fillId="2" borderId="35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2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WhiteSpace="0" zoomScale="55" zoomScaleNormal="55" workbookViewId="0">
      <selection activeCell="G4" sqref="G4:I4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85546875" customWidth="1"/>
    <col min="7" max="7" width="10.140625" bestFit="1" customWidth="1"/>
  </cols>
  <sheetData>
    <row r="1" spans="1:9" ht="18.75" customHeight="1" x14ac:dyDescent="0.25">
      <c r="A1" s="66" t="s">
        <v>9</v>
      </c>
      <c r="B1" s="66"/>
      <c r="C1" s="66"/>
      <c r="D1" s="66"/>
      <c r="E1" s="66"/>
      <c r="F1" s="66"/>
    </row>
    <row r="2" spans="1:9" ht="18.75" customHeight="1" x14ac:dyDescent="0.25">
      <c r="A2" s="67" t="s">
        <v>12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13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49</v>
      </c>
      <c r="D4" s="74"/>
      <c r="E4" s="75"/>
      <c r="F4" s="76" t="s">
        <v>6</v>
      </c>
      <c r="G4" s="73" t="s">
        <v>50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x14ac:dyDescent="0.3">
      <c r="A7" s="13">
        <v>1</v>
      </c>
      <c r="B7" s="56" t="s">
        <v>18</v>
      </c>
      <c r="C7" s="5">
        <v>0</v>
      </c>
      <c r="D7" s="7">
        <v>0</v>
      </c>
      <c r="E7" s="10">
        <v>0</v>
      </c>
      <c r="F7" s="19"/>
      <c r="G7" s="23">
        <f>C7</f>
        <v>0</v>
      </c>
      <c r="H7" s="29">
        <f>D7</f>
        <v>0</v>
      </c>
      <c r="I7" s="26">
        <f>E7</f>
        <v>0</v>
      </c>
    </row>
    <row r="8" spans="1:9" ht="18.75" x14ac:dyDescent="0.3">
      <c r="A8" s="14">
        <v>2</v>
      </c>
      <c r="B8" s="56" t="s">
        <v>19</v>
      </c>
      <c r="C8" s="5">
        <v>1</v>
      </c>
      <c r="D8" s="8">
        <v>0</v>
      </c>
      <c r="E8" s="11">
        <v>1</v>
      </c>
      <c r="F8" s="20" t="s">
        <v>48</v>
      </c>
      <c r="G8" s="24">
        <f t="shared" ref="G8:G37" si="0">C8</f>
        <v>1</v>
      </c>
      <c r="H8" s="8">
        <f t="shared" ref="H8:H37" si="1">D8</f>
        <v>0</v>
      </c>
      <c r="I8" s="27">
        <f t="shared" ref="I8:I37" si="2">E8</f>
        <v>1</v>
      </c>
    </row>
    <row r="9" spans="1:9" ht="20.25" customHeight="1" x14ac:dyDescent="0.3">
      <c r="A9" s="14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4">
        <f t="shared" si="0"/>
        <v>0</v>
      </c>
      <c r="H9" s="8">
        <f t="shared" si="1"/>
        <v>0</v>
      </c>
      <c r="I9" s="27">
        <f t="shared" si="2"/>
        <v>0</v>
      </c>
    </row>
    <row r="10" spans="1:9" ht="17.25" customHeight="1" x14ac:dyDescent="0.3">
      <c r="A10" s="14">
        <v>4</v>
      </c>
      <c r="B10" s="56" t="s">
        <v>21</v>
      </c>
      <c r="C10" s="5">
        <v>27</v>
      </c>
      <c r="D10" s="8">
        <v>26</v>
      </c>
      <c r="E10" s="11">
        <v>1</v>
      </c>
      <c r="F10" s="20" t="str">
        <f>$F$8</f>
        <v>беседа зав.отд; председатель ЦК</v>
      </c>
      <c r="G10" s="24">
        <f t="shared" si="0"/>
        <v>27</v>
      </c>
      <c r="H10" s="8">
        <f t="shared" si="1"/>
        <v>26</v>
      </c>
      <c r="I10" s="27">
        <f t="shared" si="2"/>
        <v>1</v>
      </c>
    </row>
    <row r="11" spans="1:9" ht="17.25" customHeight="1" x14ac:dyDescent="0.3">
      <c r="A11" s="15">
        <v>5</v>
      </c>
      <c r="B11" s="56" t="s">
        <v>22</v>
      </c>
      <c r="C11" s="5">
        <v>164</v>
      </c>
      <c r="D11" s="8">
        <v>164</v>
      </c>
      <c r="E11" s="11">
        <v>0</v>
      </c>
      <c r="F11" s="20"/>
      <c r="G11" s="24">
        <f t="shared" si="0"/>
        <v>164</v>
      </c>
      <c r="H11" s="8">
        <f t="shared" si="1"/>
        <v>164</v>
      </c>
      <c r="I11" s="27">
        <f t="shared" si="2"/>
        <v>0</v>
      </c>
    </row>
    <row r="12" spans="1:9" ht="18" customHeight="1" x14ac:dyDescent="0.3">
      <c r="A12" s="14">
        <v>6</v>
      </c>
      <c r="B12" s="56" t="s">
        <v>23</v>
      </c>
      <c r="C12" s="5">
        <v>13</v>
      </c>
      <c r="D12" s="8">
        <v>7</v>
      </c>
      <c r="E12" s="11">
        <v>6</v>
      </c>
      <c r="F12" s="20" t="str">
        <f>$F$10</f>
        <v>беседа зав.отд; председатель ЦК</v>
      </c>
      <c r="G12" s="24">
        <f t="shared" si="0"/>
        <v>13</v>
      </c>
      <c r="H12" s="8">
        <f t="shared" si="1"/>
        <v>7</v>
      </c>
      <c r="I12" s="27">
        <f t="shared" si="2"/>
        <v>6</v>
      </c>
    </row>
    <row r="13" spans="1:9" ht="17.25" customHeight="1" x14ac:dyDescent="0.3">
      <c r="A13" s="14">
        <v>7</v>
      </c>
      <c r="B13" s="56" t="s">
        <v>24</v>
      </c>
      <c r="C13" s="5">
        <v>4</v>
      </c>
      <c r="D13" s="8">
        <v>4</v>
      </c>
      <c r="E13" s="11">
        <v>0</v>
      </c>
      <c r="F13" s="20"/>
      <c r="G13" s="24">
        <f t="shared" si="0"/>
        <v>4</v>
      </c>
      <c r="H13" s="8">
        <f t="shared" si="1"/>
        <v>4</v>
      </c>
      <c r="I13" s="27">
        <f t="shared" si="2"/>
        <v>0</v>
      </c>
    </row>
    <row r="14" spans="1:9" ht="18.75" x14ac:dyDescent="0.3">
      <c r="A14" s="14">
        <v>8</v>
      </c>
      <c r="B14" s="56" t="s">
        <v>25</v>
      </c>
      <c r="C14" s="5">
        <v>0</v>
      </c>
      <c r="D14" s="8">
        <v>0</v>
      </c>
      <c r="E14" s="11">
        <v>0</v>
      </c>
      <c r="F14" s="20"/>
      <c r="G14" s="24">
        <f t="shared" si="0"/>
        <v>0</v>
      </c>
      <c r="H14" s="8">
        <f t="shared" si="1"/>
        <v>0</v>
      </c>
      <c r="I14" s="27">
        <f t="shared" si="2"/>
        <v>0</v>
      </c>
    </row>
    <row r="15" spans="1:9" ht="19.5" customHeight="1" x14ac:dyDescent="0.3">
      <c r="A15" s="15">
        <v>9</v>
      </c>
      <c r="B15" s="57" t="s">
        <v>26</v>
      </c>
      <c r="C15" s="5">
        <v>8</v>
      </c>
      <c r="D15" s="8">
        <v>8</v>
      </c>
      <c r="E15" s="11">
        <v>0</v>
      </c>
      <c r="F15" s="20"/>
      <c r="G15" s="24">
        <f t="shared" si="0"/>
        <v>8</v>
      </c>
      <c r="H15" s="8">
        <f t="shared" si="1"/>
        <v>8</v>
      </c>
      <c r="I15" s="27">
        <f t="shared" si="2"/>
        <v>0</v>
      </c>
    </row>
    <row r="16" spans="1:9" ht="37.5" x14ac:dyDescent="0.3">
      <c r="A16" s="14">
        <v>10</v>
      </c>
      <c r="B16" s="56" t="s">
        <v>27</v>
      </c>
      <c r="C16" s="5">
        <v>5</v>
      </c>
      <c r="D16" s="8">
        <v>4</v>
      </c>
      <c r="E16" s="11">
        <v>1</v>
      </c>
      <c r="F16" s="20" t="str">
        <f>$F$12</f>
        <v>беседа зав.отд; председатель ЦК</v>
      </c>
      <c r="G16" s="24">
        <f t="shared" si="0"/>
        <v>5</v>
      </c>
      <c r="H16" s="8">
        <f t="shared" si="1"/>
        <v>4</v>
      </c>
      <c r="I16" s="27">
        <f t="shared" si="2"/>
        <v>1</v>
      </c>
    </row>
    <row r="17" spans="1:9" ht="22.5" customHeight="1" x14ac:dyDescent="0.3">
      <c r="A17" s="14">
        <v>11</v>
      </c>
      <c r="B17" s="56" t="s">
        <v>28</v>
      </c>
      <c r="C17" s="5">
        <v>6</v>
      </c>
      <c r="D17" s="8">
        <v>4</v>
      </c>
      <c r="E17" s="11">
        <v>2</v>
      </c>
      <c r="F17" s="20" t="str">
        <f>$F$16</f>
        <v>беседа зав.отд; председатель ЦК</v>
      </c>
      <c r="G17" s="24">
        <f t="shared" si="0"/>
        <v>6</v>
      </c>
      <c r="H17" s="8">
        <f t="shared" si="1"/>
        <v>4</v>
      </c>
      <c r="I17" s="27">
        <f t="shared" si="2"/>
        <v>2</v>
      </c>
    </row>
    <row r="18" spans="1:9" ht="18.75" x14ac:dyDescent="0.3">
      <c r="A18" s="14">
        <v>12</v>
      </c>
      <c r="B18" s="56" t="s">
        <v>29</v>
      </c>
      <c r="C18" s="5">
        <v>0</v>
      </c>
      <c r="D18" s="8">
        <v>0</v>
      </c>
      <c r="E18" s="11">
        <v>0</v>
      </c>
      <c r="F18" s="20"/>
      <c r="G18" s="24">
        <f t="shared" si="0"/>
        <v>0</v>
      </c>
      <c r="H18" s="8">
        <f t="shared" si="1"/>
        <v>0</v>
      </c>
      <c r="I18" s="27">
        <f t="shared" si="2"/>
        <v>0</v>
      </c>
    </row>
    <row r="19" spans="1:9" ht="18.75" x14ac:dyDescent="0.3">
      <c r="A19" s="15">
        <v>13</v>
      </c>
      <c r="B19" s="56" t="s">
        <v>30</v>
      </c>
      <c r="C19" s="5">
        <v>0</v>
      </c>
      <c r="D19" s="8">
        <v>0</v>
      </c>
      <c r="E19" s="11">
        <v>0</v>
      </c>
      <c r="F19" s="20"/>
      <c r="G19" s="24">
        <f t="shared" si="0"/>
        <v>0</v>
      </c>
      <c r="H19" s="8">
        <f t="shared" si="1"/>
        <v>0</v>
      </c>
      <c r="I19" s="27">
        <f t="shared" si="2"/>
        <v>0</v>
      </c>
    </row>
    <row r="20" spans="1:9" ht="17.25" customHeight="1" x14ac:dyDescent="0.3">
      <c r="A20" s="14">
        <v>14</v>
      </c>
      <c r="B20" s="57" t="s">
        <v>31</v>
      </c>
      <c r="C20" s="5">
        <v>0</v>
      </c>
      <c r="D20" s="8">
        <v>0</v>
      </c>
      <c r="E20" s="11">
        <v>0</v>
      </c>
      <c r="F20" s="20"/>
      <c r="G20" s="24">
        <f t="shared" si="0"/>
        <v>0</v>
      </c>
      <c r="H20" s="8">
        <f t="shared" si="1"/>
        <v>0</v>
      </c>
      <c r="I20" s="27">
        <f t="shared" si="2"/>
        <v>0</v>
      </c>
    </row>
    <row r="21" spans="1:9" ht="18.75" x14ac:dyDescent="0.3">
      <c r="A21" s="14">
        <v>15</v>
      </c>
      <c r="B21" s="56" t="s">
        <v>32</v>
      </c>
      <c r="C21" s="5">
        <v>14</v>
      </c>
      <c r="D21" s="8">
        <v>12</v>
      </c>
      <c r="E21" s="11">
        <v>2</v>
      </c>
      <c r="F21" s="20" t="str">
        <f>$F$17</f>
        <v>беседа зав.отд; председатель ЦК</v>
      </c>
      <c r="G21" s="24">
        <f t="shared" si="0"/>
        <v>14</v>
      </c>
      <c r="H21" s="8">
        <f t="shared" si="1"/>
        <v>12</v>
      </c>
      <c r="I21" s="27">
        <f t="shared" si="2"/>
        <v>2</v>
      </c>
    </row>
    <row r="22" spans="1:9" ht="18.75" x14ac:dyDescent="0.3">
      <c r="A22" s="14">
        <v>16</v>
      </c>
      <c r="B22" s="56" t="s">
        <v>33</v>
      </c>
      <c r="C22" s="5">
        <v>0</v>
      </c>
      <c r="D22" s="8">
        <v>0</v>
      </c>
      <c r="E22" s="11">
        <v>0</v>
      </c>
      <c r="F22" s="20"/>
      <c r="G22" s="24">
        <f t="shared" si="0"/>
        <v>0</v>
      </c>
      <c r="H22" s="8">
        <f t="shared" si="1"/>
        <v>0</v>
      </c>
      <c r="I22" s="27">
        <f t="shared" si="2"/>
        <v>0</v>
      </c>
    </row>
    <row r="23" spans="1:9" ht="19.5" customHeight="1" x14ac:dyDescent="0.3">
      <c r="A23" s="14">
        <v>17</v>
      </c>
      <c r="B23" s="56" t="s">
        <v>34</v>
      </c>
      <c r="C23" s="5">
        <v>0</v>
      </c>
      <c r="D23" s="8">
        <v>0</v>
      </c>
      <c r="E23" s="11">
        <v>0</v>
      </c>
      <c r="F23" s="20"/>
      <c r="G23" s="24">
        <f t="shared" si="0"/>
        <v>0</v>
      </c>
      <c r="H23" s="8">
        <f t="shared" si="1"/>
        <v>0</v>
      </c>
      <c r="I23" s="27">
        <f t="shared" si="2"/>
        <v>0</v>
      </c>
    </row>
    <row r="24" spans="1:9" ht="17.25" customHeight="1" x14ac:dyDescent="0.3">
      <c r="A24" s="14">
        <v>18</v>
      </c>
      <c r="B24" s="56" t="s">
        <v>35</v>
      </c>
      <c r="C24" s="5">
        <v>0</v>
      </c>
      <c r="D24" s="8">
        <v>0</v>
      </c>
      <c r="E24" s="11">
        <v>0</v>
      </c>
      <c r="F24" s="20"/>
      <c r="G24" s="24">
        <f t="shared" si="0"/>
        <v>0</v>
      </c>
      <c r="H24" s="8">
        <f t="shared" si="1"/>
        <v>0</v>
      </c>
      <c r="I24" s="27">
        <f t="shared" si="2"/>
        <v>0</v>
      </c>
    </row>
    <row r="25" spans="1:9" ht="20.25" customHeight="1" x14ac:dyDescent="0.3">
      <c r="A25" s="14">
        <v>19</v>
      </c>
      <c r="B25" s="57" t="s">
        <v>36</v>
      </c>
      <c r="C25" s="5">
        <v>0</v>
      </c>
      <c r="D25" s="8">
        <v>0</v>
      </c>
      <c r="E25" s="11">
        <v>0</v>
      </c>
      <c r="F25" s="20"/>
      <c r="G25" s="24">
        <f t="shared" si="0"/>
        <v>0</v>
      </c>
      <c r="H25" s="8">
        <f t="shared" si="1"/>
        <v>0</v>
      </c>
      <c r="I25" s="27">
        <f t="shared" si="2"/>
        <v>0</v>
      </c>
    </row>
    <row r="26" spans="1:9" ht="20.25" customHeight="1" x14ac:dyDescent="0.3">
      <c r="A26" s="14">
        <v>20</v>
      </c>
      <c r="B26" s="56" t="s">
        <v>37</v>
      </c>
      <c r="C26" s="5">
        <v>4</v>
      </c>
      <c r="D26" s="8">
        <v>4</v>
      </c>
      <c r="E26" s="11">
        <v>0</v>
      </c>
      <c r="F26" s="20"/>
      <c r="G26" s="24">
        <f t="shared" si="0"/>
        <v>4</v>
      </c>
      <c r="H26" s="8">
        <f t="shared" si="1"/>
        <v>4</v>
      </c>
      <c r="I26" s="27">
        <f t="shared" si="2"/>
        <v>0</v>
      </c>
    </row>
    <row r="27" spans="1:9" ht="20.25" customHeight="1" x14ac:dyDescent="0.3">
      <c r="A27" s="14">
        <v>21</v>
      </c>
      <c r="B27" s="56" t="s">
        <v>38</v>
      </c>
      <c r="C27" s="5">
        <v>0</v>
      </c>
      <c r="D27" s="8">
        <v>0</v>
      </c>
      <c r="E27" s="11">
        <v>0</v>
      </c>
      <c r="F27" s="20"/>
      <c r="G27" s="24">
        <f t="shared" si="0"/>
        <v>0</v>
      </c>
      <c r="H27" s="8">
        <f t="shared" si="1"/>
        <v>0</v>
      </c>
      <c r="I27" s="27">
        <f t="shared" si="2"/>
        <v>0</v>
      </c>
    </row>
    <row r="28" spans="1:9" ht="20.25" customHeight="1" x14ac:dyDescent="0.3">
      <c r="A28" s="14">
        <v>22</v>
      </c>
      <c r="B28" s="57" t="s">
        <v>39</v>
      </c>
      <c r="C28" s="5">
        <v>0</v>
      </c>
      <c r="D28" s="8">
        <v>0</v>
      </c>
      <c r="E28" s="11">
        <v>0</v>
      </c>
      <c r="F28" s="20"/>
      <c r="G28" s="24">
        <f t="shared" si="0"/>
        <v>0</v>
      </c>
      <c r="H28" s="8">
        <f t="shared" si="1"/>
        <v>0</v>
      </c>
      <c r="I28" s="27">
        <f t="shared" si="2"/>
        <v>0</v>
      </c>
    </row>
    <row r="29" spans="1:9" ht="20.25" customHeight="1" x14ac:dyDescent="0.3">
      <c r="A29" s="14">
        <v>23</v>
      </c>
      <c r="B29" s="57" t="s">
        <v>11</v>
      </c>
      <c r="C29" s="5">
        <v>0</v>
      </c>
      <c r="D29" s="8">
        <v>0</v>
      </c>
      <c r="E29" s="11">
        <v>0</v>
      </c>
      <c r="F29" s="20"/>
      <c r="G29" s="24">
        <f t="shared" si="0"/>
        <v>0</v>
      </c>
      <c r="H29" s="8">
        <f t="shared" si="1"/>
        <v>0</v>
      </c>
      <c r="I29" s="27">
        <f t="shared" si="2"/>
        <v>0</v>
      </c>
    </row>
    <row r="30" spans="1:9" ht="21.75" customHeight="1" x14ac:dyDescent="0.3">
      <c r="A30" s="14">
        <v>24</v>
      </c>
      <c r="B30" s="56" t="s">
        <v>40</v>
      </c>
      <c r="C30" s="5">
        <v>6</v>
      </c>
      <c r="D30" s="8">
        <v>5</v>
      </c>
      <c r="E30" s="11">
        <v>1</v>
      </c>
      <c r="F30" s="20" t="str">
        <f>$F$21</f>
        <v>беседа зав.отд; председатель ЦК</v>
      </c>
      <c r="G30" s="24">
        <f t="shared" si="0"/>
        <v>6</v>
      </c>
      <c r="H30" s="8">
        <f t="shared" si="1"/>
        <v>5</v>
      </c>
      <c r="I30" s="27">
        <f t="shared" si="2"/>
        <v>1</v>
      </c>
    </row>
    <row r="31" spans="1:9" ht="18.75" x14ac:dyDescent="0.3">
      <c r="A31" s="14">
        <v>25</v>
      </c>
      <c r="B31" s="56" t="s">
        <v>41</v>
      </c>
      <c r="C31" s="5">
        <v>5</v>
      </c>
      <c r="D31" s="8">
        <v>5</v>
      </c>
      <c r="E31" s="11">
        <v>0</v>
      </c>
      <c r="F31" s="20"/>
      <c r="G31" s="24">
        <f t="shared" si="0"/>
        <v>5</v>
      </c>
      <c r="H31" s="8">
        <f t="shared" si="1"/>
        <v>5</v>
      </c>
      <c r="I31" s="27">
        <f t="shared" si="2"/>
        <v>0</v>
      </c>
    </row>
    <row r="32" spans="1:9" ht="20.25" customHeight="1" x14ac:dyDescent="0.3">
      <c r="A32" s="14">
        <v>26</v>
      </c>
      <c r="B32" s="57" t="s">
        <v>42</v>
      </c>
      <c r="C32" s="5">
        <v>167</v>
      </c>
      <c r="D32" s="8">
        <v>167</v>
      </c>
      <c r="E32" s="11">
        <v>0</v>
      </c>
      <c r="F32" s="20"/>
      <c r="G32" s="24">
        <f t="shared" si="0"/>
        <v>167</v>
      </c>
      <c r="H32" s="8">
        <f t="shared" si="1"/>
        <v>167</v>
      </c>
      <c r="I32" s="27">
        <f t="shared" si="2"/>
        <v>0</v>
      </c>
    </row>
    <row r="33" spans="1:9" ht="18.75" x14ac:dyDescent="0.3">
      <c r="A33" s="14">
        <v>27</v>
      </c>
      <c r="B33" s="56" t="s">
        <v>43</v>
      </c>
      <c r="C33" s="5">
        <v>0</v>
      </c>
      <c r="D33" s="8">
        <v>0</v>
      </c>
      <c r="E33" s="11">
        <v>0</v>
      </c>
      <c r="F33" s="20"/>
      <c r="G33" s="24">
        <f t="shared" si="0"/>
        <v>0</v>
      </c>
      <c r="H33" s="8">
        <f t="shared" si="1"/>
        <v>0</v>
      </c>
      <c r="I33" s="27">
        <f t="shared" si="2"/>
        <v>0</v>
      </c>
    </row>
    <row r="34" spans="1:9" ht="18.75" x14ac:dyDescent="0.3">
      <c r="A34" s="14">
        <v>28</v>
      </c>
      <c r="B34" s="56" t="s">
        <v>44</v>
      </c>
      <c r="C34" s="5">
        <v>0</v>
      </c>
      <c r="D34" s="8">
        <v>0</v>
      </c>
      <c r="E34" s="11">
        <v>0</v>
      </c>
      <c r="F34" s="20"/>
      <c r="G34" s="24">
        <f t="shared" si="0"/>
        <v>0</v>
      </c>
      <c r="H34" s="8">
        <f t="shared" si="1"/>
        <v>0</v>
      </c>
      <c r="I34" s="27">
        <f t="shared" si="2"/>
        <v>0</v>
      </c>
    </row>
    <row r="35" spans="1:9" ht="18.75" x14ac:dyDescent="0.3">
      <c r="A35" s="14">
        <v>29</v>
      </c>
      <c r="B35" s="56" t="s">
        <v>45</v>
      </c>
      <c r="C35" s="5">
        <v>0</v>
      </c>
      <c r="D35" s="8">
        <v>0</v>
      </c>
      <c r="E35" s="11">
        <v>0</v>
      </c>
      <c r="F35" s="20"/>
      <c r="G35" s="24">
        <f t="shared" si="0"/>
        <v>0</v>
      </c>
      <c r="H35" s="8">
        <f t="shared" si="1"/>
        <v>0</v>
      </c>
      <c r="I35" s="27">
        <f t="shared" si="2"/>
        <v>0</v>
      </c>
    </row>
    <row r="36" spans="1:9" ht="18.75" x14ac:dyDescent="0.3">
      <c r="A36" s="50">
        <v>30</v>
      </c>
      <c r="B36" s="56" t="s">
        <v>46</v>
      </c>
      <c r="C36" s="5">
        <v>0</v>
      </c>
      <c r="D36" s="9">
        <v>0</v>
      </c>
      <c r="E36" s="12">
        <v>0</v>
      </c>
      <c r="F36" s="21"/>
      <c r="G36" s="24">
        <f t="shared" si="0"/>
        <v>0</v>
      </c>
      <c r="H36" s="8">
        <f t="shared" si="1"/>
        <v>0</v>
      </c>
      <c r="I36" s="27">
        <f t="shared" si="2"/>
        <v>0</v>
      </c>
    </row>
    <row r="37" spans="1:9" ht="18.75" x14ac:dyDescent="0.3">
      <c r="A37" s="16">
        <v>31</v>
      </c>
      <c r="B37" s="56" t="s">
        <v>47</v>
      </c>
      <c r="C37" s="32">
        <v>21</v>
      </c>
      <c r="D37" s="9">
        <v>20</v>
      </c>
      <c r="E37" s="12">
        <v>1</v>
      </c>
      <c r="F37" s="21"/>
      <c r="G37" s="51">
        <f t="shared" si="0"/>
        <v>21</v>
      </c>
      <c r="H37" s="8">
        <f t="shared" si="1"/>
        <v>20</v>
      </c>
      <c r="I37" s="27">
        <f t="shared" si="2"/>
        <v>1</v>
      </c>
    </row>
    <row r="38" spans="1:9" ht="21" x14ac:dyDescent="0.35">
      <c r="A38" s="44"/>
      <c r="B38" s="52" t="s">
        <v>7</v>
      </c>
      <c r="C38" s="53">
        <f>SUM(C7:C37)</f>
        <v>445</v>
      </c>
      <c r="D38" s="53">
        <f>SUM(D7:D37)</f>
        <v>430</v>
      </c>
      <c r="E38" s="54">
        <f>SUM(E7:E37)</f>
        <v>15</v>
      </c>
      <c r="F38" s="55" t="str">
        <f>$F$30</f>
        <v>беседа зав.отд; председатель ЦК</v>
      </c>
      <c r="G38" s="53">
        <f>SUM(G7:G37)</f>
        <v>445</v>
      </c>
      <c r="H38" s="53">
        <f>SUM(H7:H37)</f>
        <v>430</v>
      </c>
      <c r="I38" s="54">
        <f>SUM(I7:I37)</f>
        <v>15</v>
      </c>
    </row>
    <row r="41" spans="1:9" ht="18.75" x14ac:dyDescent="0.3">
      <c r="B41" s="17" t="s">
        <v>8</v>
      </c>
      <c r="C41" s="17"/>
      <c r="D41" s="17"/>
      <c r="E41" s="18">
        <f>E38/A37</f>
        <v>0.4838709677419355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8 I7:I38">
    <cfRule type="cellIs" dxfId="27" priority="4" operator="greaterThan">
      <formula>0</formula>
    </cfRule>
  </conditionalFormatting>
  <conditionalFormatting sqref="E7:E38 I7:I38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0</formula>
    </cfRule>
  </conditionalFormatting>
  <conditionalFormatting sqref="C7:E38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8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C7:E38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WhiteSpace="0" topLeftCell="A4" zoomScale="70" zoomScaleNormal="70" workbookViewId="0">
      <selection activeCell="D38" sqref="D38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140625" customWidth="1"/>
    <col min="7" max="7" width="10.140625" bestFit="1" customWidth="1"/>
  </cols>
  <sheetData>
    <row r="1" spans="1:9" ht="18.75" customHeight="1" x14ac:dyDescent="0.25">
      <c r="A1" s="66" t="s">
        <v>9</v>
      </c>
      <c r="B1" s="66"/>
      <c r="C1" s="66"/>
      <c r="D1" s="66"/>
      <c r="E1" s="66"/>
      <c r="F1" s="66"/>
    </row>
    <row r="2" spans="1:9" ht="18.75" customHeight="1" x14ac:dyDescent="0.25">
      <c r="A2" s="67" t="s">
        <v>15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10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51</v>
      </c>
      <c r="D4" s="74"/>
      <c r="E4" s="75"/>
      <c r="F4" s="76" t="s">
        <v>6</v>
      </c>
      <c r="G4" s="73" t="s">
        <v>52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thickBot="1" x14ac:dyDescent="0.35">
      <c r="A7" s="40">
        <v>1</v>
      </c>
      <c r="B7" s="56" t="s">
        <v>18</v>
      </c>
      <c r="C7" s="5">
        <v>4</v>
      </c>
      <c r="D7" s="7">
        <v>4</v>
      </c>
      <c r="E7" s="10">
        <v>0</v>
      </c>
      <c r="F7" s="19"/>
      <c r="G7" s="23">
        <f>C7+'сентябрь 2023'!G7</f>
        <v>4</v>
      </c>
      <c r="H7" s="29">
        <f>D7+'сентябрь 2023'!H7</f>
        <v>4</v>
      </c>
      <c r="I7" s="26">
        <f>E7+'сентябрь 2023'!I7</f>
        <v>0</v>
      </c>
    </row>
    <row r="8" spans="1:9" ht="19.5" thickBot="1" x14ac:dyDescent="0.35">
      <c r="A8" s="41">
        <v>2</v>
      </c>
      <c r="B8" s="56" t="s">
        <v>19</v>
      </c>
      <c r="C8" s="5">
        <v>40</v>
      </c>
      <c r="D8" s="8">
        <v>40</v>
      </c>
      <c r="E8" s="11">
        <v>0</v>
      </c>
      <c r="F8" s="20"/>
      <c r="G8" s="23">
        <f>C8+'сентябрь 2023'!G8</f>
        <v>41</v>
      </c>
      <c r="H8" s="29">
        <f>D8+'сентябрь 2023'!H8</f>
        <v>40</v>
      </c>
      <c r="I8" s="26">
        <f>E8+'сентябрь 2023'!I8</f>
        <v>1</v>
      </c>
    </row>
    <row r="9" spans="1:9" ht="20.25" customHeight="1" thickBot="1" x14ac:dyDescent="0.35">
      <c r="A9" s="41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3">
        <f>C9+'сентябрь 2023'!G9</f>
        <v>0</v>
      </c>
      <c r="H9" s="29">
        <f>D9+'сентябрь 2023'!H9</f>
        <v>0</v>
      </c>
      <c r="I9" s="26">
        <f>E9+'сентябрь 2023'!I9</f>
        <v>0</v>
      </c>
    </row>
    <row r="10" spans="1:9" ht="17.25" customHeight="1" thickBot="1" x14ac:dyDescent="0.35">
      <c r="A10" s="41">
        <v>4</v>
      </c>
      <c r="B10" s="56" t="s">
        <v>21</v>
      </c>
      <c r="C10" s="5">
        <v>45</v>
      </c>
      <c r="D10" s="8">
        <v>45</v>
      </c>
      <c r="E10" s="11">
        <v>0</v>
      </c>
      <c r="F10" s="20"/>
      <c r="G10" s="23">
        <f>C10+'сентябрь 2023'!G10</f>
        <v>72</v>
      </c>
      <c r="H10" s="29">
        <f>D10+'сентябрь 2023'!H10</f>
        <v>71</v>
      </c>
      <c r="I10" s="26">
        <f>E10+'сентябрь 2023'!I10</f>
        <v>1</v>
      </c>
    </row>
    <row r="11" spans="1:9" ht="17.25" customHeight="1" thickBot="1" x14ac:dyDescent="0.35">
      <c r="A11" s="42">
        <v>5</v>
      </c>
      <c r="B11" s="56" t="s">
        <v>22</v>
      </c>
      <c r="C11" s="5">
        <v>0</v>
      </c>
      <c r="D11" s="8">
        <v>0</v>
      </c>
      <c r="E11" s="11">
        <v>0</v>
      </c>
      <c r="F11" s="20"/>
      <c r="G11" s="23">
        <f>C11+'сентябрь 2023'!G11</f>
        <v>164</v>
      </c>
      <c r="H11" s="29">
        <f>D11+'сентябрь 2023'!H11</f>
        <v>164</v>
      </c>
      <c r="I11" s="26">
        <f>E11+'сентябрь 2023'!I11</f>
        <v>0</v>
      </c>
    </row>
    <row r="12" spans="1:9" ht="18" customHeight="1" thickBot="1" x14ac:dyDescent="0.35">
      <c r="A12" s="41">
        <v>6</v>
      </c>
      <c r="B12" s="56" t="s">
        <v>23</v>
      </c>
      <c r="C12" s="5">
        <v>51</v>
      </c>
      <c r="D12" s="8">
        <v>51</v>
      </c>
      <c r="E12" s="11">
        <v>0</v>
      </c>
      <c r="F12" s="20"/>
      <c r="G12" s="23">
        <f>C12+'сентябрь 2023'!G12</f>
        <v>64</v>
      </c>
      <c r="H12" s="29">
        <f>D12+'сентябрь 2023'!H12</f>
        <v>58</v>
      </c>
      <c r="I12" s="26">
        <f>E12+'сентябрь 2023'!I12</f>
        <v>6</v>
      </c>
    </row>
    <row r="13" spans="1:9" ht="17.25" customHeight="1" thickBot="1" x14ac:dyDescent="0.35">
      <c r="A13" s="41">
        <v>7</v>
      </c>
      <c r="B13" s="56" t="s">
        <v>24</v>
      </c>
      <c r="C13" s="5">
        <v>4</v>
      </c>
      <c r="D13" s="8">
        <v>4</v>
      </c>
      <c r="E13" s="11">
        <v>0</v>
      </c>
      <c r="F13" s="20"/>
      <c r="G13" s="23">
        <f>C13+'сентябрь 2023'!G13</f>
        <v>8</v>
      </c>
      <c r="H13" s="29">
        <f>D13+'сентябрь 2023'!H13</f>
        <v>8</v>
      </c>
      <c r="I13" s="26">
        <f>E13+'сентябрь 2023'!I13</f>
        <v>0</v>
      </c>
    </row>
    <row r="14" spans="1:9" ht="19.5" thickBot="1" x14ac:dyDescent="0.35">
      <c r="A14" s="41">
        <v>8</v>
      </c>
      <c r="B14" s="56" t="s">
        <v>25</v>
      </c>
      <c r="C14" s="5">
        <v>0</v>
      </c>
      <c r="D14" s="8">
        <v>0</v>
      </c>
      <c r="E14" s="11">
        <v>0</v>
      </c>
      <c r="F14" s="20"/>
      <c r="G14" s="23">
        <f>C14+'сентябрь 2023'!G14</f>
        <v>0</v>
      </c>
      <c r="H14" s="29">
        <f>D14+'сентябрь 2023'!H14</f>
        <v>0</v>
      </c>
      <c r="I14" s="26">
        <f>E14+'сентябрь 2023'!I14</f>
        <v>0</v>
      </c>
    </row>
    <row r="15" spans="1:9" ht="19.5" customHeight="1" thickBot="1" x14ac:dyDescent="0.35">
      <c r="A15" s="42">
        <v>9</v>
      </c>
      <c r="B15" s="57" t="s">
        <v>26</v>
      </c>
      <c r="C15" s="5">
        <v>0</v>
      </c>
      <c r="D15" s="8">
        <v>0</v>
      </c>
      <c r="E15" s="11">
        <v>0</v>
      </c>
      <c r="F15" s="20"/>
      <c r="G15" s="23">
        <f>C15+'сентябрь 2023'!G15</f>
        <v>8</v>
      </c>
      <c r="H15" s="29">
        <f>D15+'сентябрь 2023'!H15</f>
        <v>8</v>
      </c>
      <c r="I15" s="26">
        <f>E15+'сентябрь 2023'!I15</f>
        <v>0</v>
      </c>
    </row>
    <row r="16" spans="1:9" ht="38.25" thickBot="1" x14ac:dyDescent="0.35">
      <c r="A16" s="41">
        <v>10</v>
      </c>
      <c r="B16" s="56" t="s">
        <v>27</v>
      </c>
      <c r="C16" s="5">
        <v>66</v>
      </c>
      <c r="D16" s="8">
        <v>66</v>
      </c>
      <c r="E16" s="11">
        <v>0</v>
      </c>
      <c r="F16" s="20"/>
      <c r="G16" s="23">
        <f>C16+'сентябрь 2023'!G16</f>
        <v>71</v>
      </c>
      <c r="H16" s="29">
        <f>D16+'сентябрь 2023'!H16</f>
        <v>70</v>
      </c>
      <c r="I16" s="26">
        <f>E16+'сентябрь 2023'!I16</f>
        <v>1</v>
      </c>
    </row>
    <row r="17" spans="1:9" ht="22.5" customHeight="1" thickBot="1" x14ac:dyDescent="0.35">
      <c r="A17" s="41">
        <v>11</v>
      </c>
      <c r="B17" s="56" t="s">
        <v>28</v>
      </c>
      <c r="C17" s="5">
        <v>4</v>
      </c>
      <c r="D17" s="8">
        <v>4</v>
      </c>
      <c r="E17" s="11">
        <v>0</v>
      </c>
      <c r="F17" s="20"/>
      <c r="G17" s="23">
        <f>C17+'сентябрь 2023'!G17</f>
        <v>10</v>
      </c>
      <c r="H17" s="29">
        <f>D17+'сентябрь 2023'!H17</f>
        <v>8</v>
      </c>
      <c r="I17" s="26">
        <f>E17+'сентябрь 2023'!I17</f>
        <v>2</v>
      </c>
    </row>
    <row r="18" spans="1:9" ht="19.5" thickBot="1" x14ac:dyDescent="0.35">
      <c r="A18" s="41">
        <v>12</v>
      </c>
      <c r="B18" s="56" t="s">
        <v>29</v>
      </c>
      <c r="C18" s="5">
        <v>4</v>
      </c>
      <c r="D18" s="8">
        <v>4</v>
      </c>
      <c r="E18" s="11">
        <v>0</v>
      </c>
      <c r="F18" s="20"/>
      <c r="G18" s="23">
        <f>C18+'сентябрь 2023'!G18</f>
        <v>4</v>
      </c>
      <c r="H18" s="29">
        <f>D18+'сентябрь 2023'!H18</f>
        <v>4</v>
      </c>
      <c r="I18" s="26">
        <f>E18+'сентябрь 2023'!I18</f>
        <v>0</v>
      </c>
    </row>
    <row r="19" spans="1:9" ht="19.5" thickBot="1" x14ac:dyDescent="0.35">
      <c r="A19" s="42">
        <v>13</v>
      </c>
      <c r="B19" s="56" t="s">
        <v>30</v>
      </c>
      <c r="C19" s="5">
        <v>4</v>
      </c>
      <c r="D19" s="8">
        <v>4</v>
      </c>
      <c r="E19" s="11">
        <v>0</v>
      </c>
      <c r="F19" s="20"/>
      <c r="G19" s="23">
        <f>C19+'сентябрь 2023'!G19</f>
        <v>4</v>
      </c>
      <c r="H19" s="29">
        <f>D19+'сентябрь 2023'!H19</f>
        <v>4</v>
      </c>
      <c r="I19" s="26">
        <f>E19+'сентябрь 2023'!I19</f>
        <v>0</v>
      </c>
    </row>
    <row r="20" spans="1:9" ht="17.25" customHeight="1" thickBot="1" x14ac:dyDescent="0.35">
      <c r="A20" s="41">
        <v>14</v>
      </c>
      <c r="B20" s="57" t="s">
        <v>31</v>
      </c>
      <c r="C20" s="5">
        <v>3</v>
      </c>
      <c r="D20" s="8">
        <v>3</v>
      </c>
      <c r="E20" s="11">
        <v>0</v>
      </c>
      <c r="F20" s="20"/>
      <c r="G20" s="23">
        <f>C20+'сентябрь 2023'!G20</f>
        <v>3</v>
      </c>
      <c r="H20" s="29">
        <f>D20+'сентябрь 2023'!H20</f>
        <v>3</v>
      </c>
      <c r="I20" s="26">
        <f>E20+'сентябрь 2023'!I20</f>
        <v>0</v>
      </c>
    </row>
    <row r="21" spans="1:9" ht="19.5" thickBot="1" x14ac:dyDescent="0.35">
      <c r="A21" s="41">
        <v>15</v>
      </c>
      <c r="B21" s="56" t="s">
        <v>32</v>
      </c>
      <c r="C21" s="5">
        <v>42</v>
      </c>
      <c r="D21" s="8">
        <v>42</v>
      </c>
      <c r="E21" s="11">
        <v>0</v>
      </c>
      <c r="F21" s="20"/>
      <c r="G21" s="23">
        <f>C21+'сентябрь 2023'!G21</f>
        <v>56</v>
      </c>
      <c r="H21" s="29">
        <f>D21+'сентябрь 2023'!H21</f>
        <v>54</v>
      </c>
      <c r="I21" s="26">
        <f>E21+'сентябрь 2023'!I21</f>
        <v>2</v>
      </c>
    </row>
    <row r="22" spans="1:9" ht="19.5" thickBot="1" x14ac:dyDescent="0.35">
      <c r="A22" s="41">
        <v>16</v>
      </c>
      <c r="B22" s="56" t="s">
        <v>33</v>
      </c>
      <c r="C22" s="5">
        <v>0</v>
      </c>
      <c r="D22" s="8">
        <v>0</v>
      </c>
      <c r="E22" s="11">
        <v>0</v>
      </c>
      <c r="F22" s="20"/>
      <c r="G22" s="23">
        <f>C22+'сентябрь 2023'!G22</f>
        <v>0</v>
      </c>
      <c r="H22" s="29">
        <f>D22+'сентябрь 2023'!H22</f>
        <v>0</v>
      </c>
      <c r="I22" s="26">
        <f>E22+'сентябрь 2023'!I22</f>
        <v>0</v>
      </c>
    </row>
    <row r="23" spans="1:9" ht="19.5" customHeight="1" thickBot="1" x14ac:dyDescent="0.35">
      <c r="A23" s="41">
        <v>17</v>
      </c>
      <c r="B23" s="56" t="s">
        <v>34</v>
      </c>
      <c r="C23" s="5">
        <v>0</v>
      </c>
      <c r="D23" s="8">
        <v>0</v>
      </c>
      <c r="E23" s="11">
        <v>0</v>
      </c>
      <c r="F23" s="20"/>
      <c r="G23" s="23">
        <f>C23+'сентябрь 2023'!G23</f>
        <v>0</v>
      </c>
      <c r="H23" s="29">
        <f>D23+'сентябрь 2023'!H23</f>
        <v>0</v>
      </c>
      <c r="I23" s="26">
        <f>E23+'сентябрь 2023'!I23</f>
        <v>0</v>
      </c>
    </row>
    <row r="24" spans="1:9" ht="17.25" customHeight="1" thickBot="1" x14ac:dyDescent="0.35">
      <c r="A24" s="41">
        <v>18</v>
      </c>
      <c r="B24" s="56" t="s">
        <v>35</v>
      </c>
      <c r="C24" s="5">
        <v>11</v>
      </c>
      <c r="D24" s="8">
        <v>11</v>
      </c>
      <c r="E24" s="11">
        <v>0</v>
      </c>
      <c r="F24" s="20"/>
      <c r="G24" s="23">
        <f>C24+'сентябрь 2023'!G24</f>
        <v>11</v>
      </c>
      <c r="H24" s="29">
        <f>D24+'сентябрь 2023'!H24</f>
        <v>11</v>
      </c>
      <c r="I24" s="26">
        <f>E24+'сентябрь 2023'!I24</f>
        <v>0</v>
      </c>
    </row>
    <row r="25" spans="1:9" ht="20.25" customHeight="1" thickBot="1" x14ac:dyDescent="0.35">
      <c r="A25" s="41">
        <v>19</v>
      </c>
      <c r="B25" s="57" t="s">
        <v>36</v>
      </c>
      <c r="C25" s="5">
        <v>76</v>
      </c>
      <c r="D25" s="8">
        <v>76</v>
      </c>
      <c r="E25" s="11">
        <v>0</v>
      </c>
      <c r="F25" s="20"/>
      <c r="G25" s="23">
        <f>C25+'сентябрь 2023'!G25</f>
        <v>76</v>
      </c>
      <c r="H25" s="29">
        <f>D25+'сентябрь 2023'!H25</f>
        <v>76</v>
      </c>
      <c r="I25" s="26">
        <f>E25+'сентябрь 2023'!I25</f>
        <v>0</v>
      </c>
    </row>
    <row r="26" spans="1:9" ht="20.25" customHeight="1" thickBot="1" x14ac:dyDescent="0.35">
      <c r="A26" s="41">
        <v>20</v>
      </c>
      <c r="B26" s="56" t="s">
        <v>37</v>
      </c>
      <c r="C26" s="5">
        <v>48</v>
      </c>
      <c r="D26" s="8">
        <v>48</v>
      </c>
      <c r="E26" s="11">
        <v>0</v>
      </c>
      <c r="F26" s="20"/>
      <c r="G26" s="23">
        <f>C26+'сентябрь 2023'!G26</f>
        <v>52</v>
      </c>
      <c r="H26" s="29">
        <f>D26+'сентябрь 2023'!H26</f>
        <v>52</v>
      </c>
      <c r="I26" s="26">
        <f>E26+'сентябрь 2023'!I26</f>
        <v>0</v>
      </c>
    </row>
    <row r="27" spans="1:9" ht="20.25" customHeight="1" thickBot="1" x14ac:dyDescent="0.35">
      <c r="A27" s="41">
        <v>21</v>
      </c>
      <c r="B27" s="56" t="s">
        <v>38</v>
      </c>
      <c r="C27" s="5">
        <v>4</v>
      </c>
      <c r="D27" s="8">
        <v>4</v>
      </c>
      <c r="E27" s="11">
        <v>0</v>
      </c>
      <c r="F27" s="20"/>
      <c r="G27" s="23">
        <f>C27+'сентябрь 2023'!G27</f>
        <v>4</v>
      </c>
      <c r="H27" s="29">
        <f>D27+'сентябрь 2023'!H27</f>
        <v>4</v>
      </c>
      <c r="I27" s="26">
        <f>E27+'сентябрь 2023'!I27</f>
        <v>0</v>
      </c>
    </row>
    <row r="28" spans="1:9" ht="20.25" customHeight="1" thickBot="1" x14ac:dyDescent="0.35">
      <c r="A28" s="41">
        <v>22</v>
      </c>
      <c r="B28" s="57" t="s">
        <v>39</v>
      </c>
      <c r="C28" s="5">
        <v>0</v>
      </c>
      <c r="D28" s="8">
        <v>0</v>
      </c>
      <c r="E28" s="11">
        <v>0</v>
      </c>
      <c r="F28" s="20"/>
      <c r="G28" s="23">
        <f>C28+'сентябрь 2023'!G28</f>
        <v>0</v>
      </c>
      <c r="H28" s="29">
        <f>D28+'сентябрь 2023'!H28</f>
        <v>0</v>
      </c>
      <c r="I28" s="26">
        <f>E28+'сентябрь 2023'!I28</f>
        <v>0</v>
      </c>
    </row>
    <row r="29" spans="1:9" ht="20.25" customHeight="1" thickBot="1" x14ac:dyDescent="0.35">
      <c r="A29" s="41">
        <v>23</v>
      </c>
      <c r="B29" s="57" t="s">
        <v>11</v>
      </c>
      <c r="C29" s="5">
        <v>0</v>
      </c>
      <c r="D29" s="8">
        <v>0</v>
      </c>
      <c r="E29" s="11">
        <v>0</v>
      </c>
      <c r="F29" s="20"/>
      <c r="G29" s="23">
        <f>C29+'сентябрь 2023'!G29</f>
        <v>0</v>
      </c>
      <c r="H29" s="29">
        <f>D29+'сентябрь 2023'!H29</f>
        <v>0</v>
      </c>
      <c r="I29" s="26">
        <f>E29+'сентябрь 2023'!I29</f>
        <v>0</v>
      </c>
    </row>
    <row r="30" spans="1:9" ht="21.75" customHeight="1" thickBot="1" x14ac:dyDescent="0.35">
      <c r="A30" s="41">
        <v>24</v>
      </c>
      <c r="B30" s="56" t="s">
        <v>40</v>
      </c>
      <c r="C30" s="5">
        <v>60</v>
      </c>
      <c r="D30" s="8">
        <v>60</v>
      </c>
      <c r="E30" s="11">
        <v>0</v>
      </c>
      <c r="F30" s="20"/>
      <c r="G30" s="23">
        <f>C30+'сентябрь 2023'!G30</f>
        <v>66</v>
      </c>
      <c r="H30" s="29">
        <f>D30+'сентябрь 2023'!H30</f>
        <v>65</v>
      </c>
      <c r="I30" s="26">
        <f>E30+'сентябрь 2023'!I30</f>
        <v>1</v>
      </c>
    </row>
    <row r="31" spans="1:9" ht="19.5" thickBot="1" x14ac:dyDescent="0.35">
      <c r="A31" s="41">
        <v>25</v>
      </c>
      <c r="B31" s="56" t="s">
        <v>41</v>
      </c>
      <c r="C31" s="5">
        <v>54</v>
      </c>
      <c r="D31" s="8">
        <v>54</v>
      </c>
      <c r="E31" s="11">
        <v>0</v>
      </c>
      <c r="F31" s="20"/>
      <c r="G31" s="23">
        <f>C31+'сентябрь 2023'!G31</f>
        <v>59</v>
      </c>
      <c r="H31" s="29">
        <f>D31+'сентябрь 2023'!H31</f>
        <v>59</v>
      </c>
      <c r="I31" s="26">
        <f>E31+'сентябрь 2023'!I31</f>
        <v>0</v>
      </c>
    </row>
    <row r="32" spans="1:9" ht="20.25" customHeight="1" thickBot="1" x14ac:dyDescent="0.35">
      <c r="A32" s="41">
        <v>26</v>
      </c>
      <c r="B32" s="57" t="s">
        <v>42</v>
      </c>
      <c r="C32" s="5">
        <v>3</v>
      </c>
      <c r="D32" s="8">
        <v>3</v>
      </c>
      <c r="E32" s="11">
        <v>0</v>
      </c>
      <c r="F32" s="20"/>
      <c r="G32" s="23">
        <f>C32+'сентябрь 2023'!G32</f>
        <v>170</v>
      </c>
      <c r="H32" s="29">
        <f>D32+'сентябрь 2023'!H32</f>
        <v>170</v>
      </c>
      <c r="I32" s="26">
        <f>E32+'сентябрь 2023'!I32</f>
        <v>0</v>
      </c>
    </row>
    <row r="33" spans="1:9" ht="19.5" thickBot="1" x14ac:dyDescent="0.35">
      <c r="A33" s="41">
        <v>27</v>
      </c>
      <c r="B33" s="56" t="s">
        <v>43</v>
      </c>
      <c r="C33" s="5">
        <v>0</v>
      </c>
      <c r="D33" s="8">
        <v>0</v>
      </c>
      <c r="E33" s="11">
        <v>0</v>
      </c>
      <c r="F33" s="20"/>
      <c r="G33" s="23">
        <f>C33+'сентябрь 2023'!G33</f>
        <v>0</v>
      </c>
      <c r="H33" s="29">
        <f>D33+'сентябрь 2023'!H33</f>
        <v>0</v>
      </c>
      <c r="I33" s="26">
        <f>E33+'сентябрь 2023'!I33</f>
        <v>0</v>
      </c>
    </row>
    <row r="34" spans="1:9" ht="19.5" thickBot="1" x14ac:dyDescent="0.35">
      <c r="A34" s="41">
        <v>28</v>
      </c>
      <c r="B34" s="56" t="s">
        <v>44</v>
      </c>
      <c r="C34" s="5">
        <v>8</v>
      </c>
      <c r="D34" s="8">
        <v>8</v>
      </c>
      <c r="E34" s="11">
        <v>0</v>
      </c>
      <c r="F34" s="20"/>
      <c r="G34" s="23">
        <f>C34+'сентябрь 2023'!G34</f>
        <v>8</v>
      </c>
      <c r="H34" s="29">
        <f>D34+'сентябрь 2023'!H34</f>
        <v>8</v>
      </c>
      <c r="I34" s="26">
        <f>E34+'сентябрь 2023'!I34</f>
        <v>0</v>
      </c>
    </row>
    <row r="35" spans="1:9" ht="19.5" thickBot="1" x14ac:dyDescent="0.35">
      <c r="A35" s="41">
        <v>29</v>
      </c>
      <c r="B35" s="56" t="s">
        <v>45</v>
      </c>
      <c r="C35" s="5">
        <v>4</v>
      </c>
      <c r="D35" s="8">
        <v>4</v>
      </c>
      <c r="E35" s="11">
        <v>0</v>
      </c>
      <c r="F35" s="20"/>
      <c r="G35" s="23">
        <f>C35+'сентябрь 2023'!G35</f>
        <v>4</v>
      </c>
      <c r="H35" s="29">
        <f>D35+'сентябрь 2023'!H35</f>
        <v>4</v>
      </c>
      <c r="I35" s="26">
        <f>E35+'сентябрь 2023'!I35</f>
        <v>0</v>
      </c>
    </row>
    <row r="36" spans="1:9" ht="19.5" thickBot="1" x14ac:dyDescent="0.35">
      <c r="A36" s="43">
        <v>30</v>
      </c>
      <c r="B36" s="56" t="s">
        <v>46</v>
      </c>
      <c r="C36" s="5">
        <v>4</v>
      </c>
      <c r="D36" s="8">
        <v>4</v>
      </c>
      <c r="E36" s="11">
        <v>0</v>
      </c>
      <c r="F36" s="20"/>
      <c r="G36" s="23">
        <f>C36+'сентябрь 2023'!G36</f>
        <v>4</v>
      </c>
      <c r="H36" s="29">
        <f>D36+'сентябрь 2023'!H36</f>
        <v>4</v>
      </c>
      <c r="I36" s="26">
        <f>E36+'сентябрь 2023'!I36</f>
        <v>0</v>
      </c>
    </row>
    <row r="37" spans="1:9" ht="19.5" thickBot="1" x14ac:dyDescent="0.35">
      <c r="A37" s="43">
        <v>31</v>
      </c>
      <c r="B37" s="56" t="s">
        <v>47</v>
      </c>
      <c r="C37" s="5">
        <v>42</v>
      </c>
      <c r="D37" s="8">
        <v>42</v>
      </c>
      <c r="E37" s="11">
        <v>0</v>
      </c>
      <c r="F37" s="20"/>
      <c r="G37" s="23">
        <f>C37+'сентябрь 2023'!G37</f>
        <v>63</v>
      </c>
      <c r="H37" s="29">
        <f>D37+'сентябрь 2023'!H37</f>
        <v>62</v>
      </c>
      <c r="I37" s="26">
        <f>E37+'сентябрь 2023'!I37</f>
        <v>1</v>
      </c>
    </row>
    <row r="38" spans="1:9" ht="21.75" thickBot="1" x14ac:dyDescent="0.4">
      <c r="A38" s="44"/>
      <c r="B38" s="39" t="s">
        <v>7</v>
      </c>
      <c r="C38" s="33">
        <v>581</v>
      </c>
      <c r="D38" s="34">
        <v>581</v>
      </c>
      <c r="E38" s="35">
        <v>9</v>
      </c>
      <c r="F38" s="34"/>
      <c r="G38" s="63">
        <f>SUM(G7:G37)</f>
        <v>1026</v>
      </c>
      <c r="H38" s="64">
        <f>SUM(H7:H37)</f>
        <v>1011</v>
      </c>
      <c r="I38" s="65">
        <f>SUM(I7:I37)</f>
        <v>15</v>
      </c>
    </row>
    <row r="41" spans="1:9" ht="18.75" x14ac:dyDescent="0.3">
      <c r="B41" s="17" t="s">
        <v>8</v>
      </c>
      <c r="C41" s="17"/>
      <c r="D41" s="17"/>
      <c r="E41" s="18">
        <f>E38/A37</f>
        <v>0.29032258064516131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23" priority="4" operator="greaterThan">
      <formula>0</formula>
    </cfRule>
  </conditionalFormatting>
  <conditionalFormatting sqref="E7:E37 I7:I37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7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7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showWhiteSpace="0" zoomScale="70" zoomScaleNormal="70" workbookViewId="0">
      <selection activeCell="E37" sqref="E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3.7109375" customWidth="1"/>
    <col min="7" max="7" width="10.140625" bestFit="1" customWidth="1"/>
  </cols>
  <sheetData>
    <row r="1" spans="1:9" ht="18.75" customHeight="1" x14ac:dyDescent="0.25">
      <c r="A1" s="66" t="s">
        <v>9</v>
      </c>
      <c r="B1" s="66"/>
      <c r="C1" s="66"/>
      <c r="D1" s="66"/>
      <c r="E1" s="66"/>
      <c r="F1" s="66"/>
    </row>
    <row r="2" spans="1:9" ht="18.75" customHeight="1" x14ac:dyDescent="0.25">
      <c r="A2" s="67" t="s">
        <v>16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13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53</v>
      </c>
      <c r="D4" s="74"/>
      <c r="E4" s="75"/>
      <c r="F4" s="76" t="s">
        <v>6</v>
      </c>
      <c r="G4" s="73" t="s">
        <v>54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x14ac:dyDescent="0.3">
      <c r="A7" s="13">
        <v>1</v>
      </c>
      <c r="B7" s="56" t="s">
        <v>18</v>
      </c>
      <c r="C7" s="5">
        <v>15</v>
      </c>
      <c r="D7" s="7">
        <v>15</v>
      </c>
      <c r="E7" s="10">
        <v>0</v>
      </c>
      <c r="F7" s="19"/>
      <c r="G7" s="23">
        <f>C7+'октябрь 2023'!G7</f>
        <v>19</v>
      </c>
      <c r="H7" s="29">
        <f>D7+'октябрь 2023'!H7</f>
        <v>19</v>
      </c>
      <c r="I7" s="26">
        <f>E7+'октябрь 2023'!I7</f>
        <v>0</v>
      </c>
    </row>
    <row r="8" spans="1:9" ht="18.75" x14ac:dyDescent="0.3">
      <c r="A8" s="14">
        <v>2</v>
      </c>
      <c r="B8" s="56" t="s">
        <v>19</v>
      </c>
      <c r="C8" s="5">
        <v>70</v>
      </c>
      <c r="D8" s="8">
        <v>70</v>
      </c>
      <c r="E8" s="11">
        <v>0</v>
      </c>
      <c r="F8" s="20"/>
      <c r="G8" s="24">
        <f>C8+'октябрь 2023'!G8</f>
        <v>111</v>
      </c>
      <c r="H8" s="8">
        <f>D8+'октябрь 2023'!H8</f>
        <v>110</v>
      </c>
      <c r="I8" s="27">
        <f>E8+'октябрь 2023'!I8</f>
        <v>1</v>
      </c>
    </row>
    <row r="9" spans="1:9" ht="20.25" customHeight="1" x14ac:dyDescent="0.3">
      <c r="A9" s="14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4">
        <f>C9+'октябрь 2023'!G9</f>
        <v>0</v>
      </c>
      <c r="H9" s="8">
        <f>D9+'октябрь 2023'!H9</f>
        <v>0</v>
      </c>
      <c r="I9" s="27">
        <f>E9+'октябрь 2023'!I9</f>
        <v>0</v>
      </c>
    </row>
    <row r="10" spans="1:9" ht="17.25" customHeight="1" x14ac:dyDescent="0.3">
      <c r="A10" s="14">
        <v>4</v>
      </c>
      <c r="B10" s="56" t="s">
        <v>21</v>
      </c>
      <c r="C10" s="5">
        <v>40</v>
      </c>
      <c r="D10" s="8">
        <v>40</v>
      </c>
      <c r="E10" s="11">
        <v>0</v>
      </c>
      <c r="F10" s="20"/>
      <c r="G10" s="24">
        <f>C10+'октябрь 2023'!G10</f>
        <v>112</v>
      </c>
      <c r="H10" s="8">
        <f>D10+'октябрь 2023'!H10</f>
        <v>111</v>
      </c>
      <c r="I10" s="27">
        <f>E10+'октябрь 2023'!I10</f>
        <v>1</v>
      </c>
    </row>
    <row r="11" spans="1:9" ht="17.25" customHeight="1" x14ac:dyDescent="0.3">
      <c r="A11" s="15">
        <v>5</v>
      </c>
      <c r="B11" s="56" t="s">
        <v>22</v>
      </c>
      <c r="C11" s="5">
        <v>0</v>
      </c>
      <c r="D11" s="8">
        <v>0</v>
      </c>
      <c r="E11" s="11">
        <v>0</v>
      </c>
      <c r="F11" s="20"/>
      <c r="G11" s="24">
        <f>C11+'октябрь 2023'!G11</f>
        <v>164</v>
      </c>
      <c r="H11" s="8">
        <f>D11+'октябрь 2023'!H11</f>
        <v>164</v>
      </c>
      <c r="I11" s="27">
        <f>E11+'октябрь 2023'!I11</f>
        <v>0</v>
      </c>
    </row>
    <row r="12" spans="1:9" ht="18" customHeight="1" x14ac:dyDescent="0.3">
      <c r="A12" s="14">
        <v>6</v>
      </c>
      <c r="B12" s="56" t="s">
        <v>23</v>
      </c>
      <c r="C12" s="5">
        <v>40</v>
      </c>
      <c r="D12" s="8">
        <v>40</v>
      </c>
      <c r="E12" s="11">
        <v>0</v>
      </c>
      <c r="F12" s="20"/>
      <c r="G12" s="24">
        <f>C12+'октябрь 2023'!G12</f>
        <v>104</v>
      </c>
      <c r="H12" s="8">
        <f>D12+'октябрь 2023'!H12</f>
        <v>98</v>
      </c>
      <c r="I12" s="27">
        <f>E12+'октябрь 2023'!I12</f>
        <v>6</v>
      </c>
    </row>
    <row r="13" spans="1:9" ht="17.25" customHeight="1" x14ac:dyDescent="0.3">
      <c r="A13" s="14">
        <v>7</v>
      </c>
      <c r="B13" s="56" t="s">
        <v>24</v>
      </c>
      <c r="C13" s="5">
        <v>38</v>
      </c>
      <c r="D13" s="8">
        <v>38</v>
      </c>
      <c r="E13" s="11">
        <v>0</v>
      </c>
      <c r="F13" s="20"/>
      <c r="G13" s="24">
        <f>C13+'октябрь 2023'!G13</f>
        <v>46</v>
      </c>
      <c r="H13" s="8">
        <f>D13+'октябрь 2023'!H13</f>
        <v>46</v>
      </c>
      <c r="I13" s="27">
        <f>E13+'октябрь 2023'!I13</f>
        <v>0</v>
      </c>
    </row>
    <row r="14" spans="1:9" ht="18.75" x14ac:dyDescent="0.3">
      <c r="A14" s="14">
        <v>8</v>
      </c>
      <c r="B14" s="56" t="s">
        <v>25</v>
      </c>
      <c r="C14" s="5">
        <v>15</v>
      </c>
      <c r="D14" s="8">
        <v>15</v>
      </c>
      <c r="E14" s="11">
        <v>0</v>
      </c>
      <c r="F14" s="20"/>
      <c r="G14" s="24">
        <f>C14+'октябрь 2023'!G14</f>
        <v>15</v>
      </c>
      <c r="H14" s="8">
        <f>D14+'октябрь 2023'!H14</f>
        <v>15</v>
      </c>
      <c r="I14" s="27">
        <f>E14+'октябрь 2023'!I14</f>
        <v>0</v>
      </c>
    </row>
    <row r="15" spans="1:9" ht="19.5" customHeight="1" x14ac:dyDescent="0.3">
      <c r="A15" s="15">
        <v>9</v>
      </c>
      <c r="B15" s="57" t="s">
        <v>26</v>
      </c>
      <c r="C15" s="5">
        <v>34</v>
      </c>
      <c r="D15" s="8">
        <v>34</v>
      </c>
      <c r="E15" s="11">
        <v>0</v>
      </c>
      <c r="F15" s="20"/>
      <c r="G15" s="24">
        <f>C15+'октябрь 2023'!G15</f>
        <v>42</v>
      </c>
      <c r="H15" s="8">
        <f>D15+'октябрь 2023'!H15</f>
        <v>42</v>
      </c>
      <c r="I15" s="27">
        <f>E15+'октябрь 2023'!I15</f>
        <v>0</v>
      </c>
    </row>
    <row r="16" spans="1:9" ht="37.5" x14ac:dyDescent="0.3">
      <c r="A16" s="14">
        <v>10</v>
      </c>
      <c r="B16" s="56" t="s">
        <v>27</v>
      </c>
      <c r="C16" s="5">
        <v>28</v>
      </c>
      <c r="D16" s="8">
        <v>28</v>
      </c>
      <c r="E16" s="11">
        <v>0</v>
      </c>
      <c r="F16" s="20"/>
      <c r="G16" s="24">
        <f>C16+'октябрь 2023'!G16</f>
        <v>99</v>
      </c>
      <c r="H16" s="8">
        <f>D16+'октябрь 2023'!H16</f>
        <v>98</v>
      </c>
      <c r="I16" s="27">
        <f>E16+'октябрь 2023'!I16</f>
        <v>1</v>
      </c>
    </row>
    <row r="17" spans="1:9" ht="22.5" customHeight="1" x14ac:dyDescent="0.3">
      <c r="A17" s="14">
        <v>11</v>
      </c>
      <c r="B17" s="56" t="s">
        <v>28</v>
      </c>
      <c r="C17" s="5">
        <v>40</v>
      </c>
      <c r="D17" s="8">
        <v>40</v>
      </c>
      <c r="E17" s="11">
        <v>0</v>
      </c>
      <c r="F17" s="20"/>
      <c r="G17" s="24">
        <f>C17+'октябрь 2023'!G17</f>
        <v>50</v>
      </c>
      <c r="H17" s="8">
        <f>D17+'октябрь 2023'!H17</f>
        <v>48</v>
      </c>
      <c r="I17" s="27">
        <f>E17+'октябрь 2023'!I17</f>
        <v>2</v>
      </c>
    </row>
    <row r="18" spans="1:9" ht="18.75" x14ac:dyDescent="0.3">
      <c r="A18" s="14">
        <v>12</v>
      </c>
      <c r="B18" s="56" t="s">
        <v>29</v>
      </c>
      <c r="C18" s="5">
        <v>15</v>
      </c>
      <c r="D18" s="8">
        <v>15</v>
      </c>
      <c r="E18" s="11">
        <v>0</v>
      </c>
      <c r="F18" s="20"/>
      <c r="G18" s="24">
        <f>C18+'октябрь 2023'!G18</f>
        <v>19</v>
      </c>
      <c r="H18" s="8">
        <f>D18+'октябрь 2023'!H18</f>
        <v>19</v>
      </c>
      <c r="I18" s="27">
        <f>E18+'октябрь 2023'!I18</f>
        <v>0</v>
      </c>
    </row>
    <row r="19" spans="1:9" ht="18.75" x14ac:dyDescent="0.3">
      <c r="A19" s="15">
        <v>13</v>
      </c>
      <c r="B19" s="56" t="s">
        <v>30</v>
      </c>
      <c r="C19" s="5">
        <v>47</v>
      </c>
      <c r="D19" s="8">
        <v>47</v>
      </c>
      <c r="E19" s="11">
        <v>0</v>
      </c>
      <c r="F19" s="20"/>
      <c r="G19" s="24">
        <f>C19+'октябрь 2023'!G19</f>
        <v>51</v>
      </c>
      <c r="H19" s="8">
        <f>D19+'октябрь 2023'!H19</f>
        <v>51</v>
      </c>
      <c r="I19" s="27">
        <f>E19+'октябрь 2023'!I19</f>
        <v>0</v>
      </c>
    </row>
    <row r="20" spans="1:9" ht="17.25" customHeight="1" x14ac:dyDescent="0.3">
      <c r="A20" s="14">
        <v>14</v>
      </c>
      <c r="B20" s="57" t="s">
        <v>31</v>
      </c>
      <c r="C20" s="5">
        <v>19</v>
      </c>
      <c r="D20" s="8">
        <v>19</v>
      </c>
      <c r="E20" s="11">
        <v>0</v>
      </c>
      <c r="F20" s="20"/>
      <c r="G20" s="24">
        <f>C20+'октябрь 2023'!G20</f>
        <v>22</v>
      </c>
      <c r="H20" s="8">
        <f>D20+'октябрь 2023'!H20</f>
        <v>22</v>
      </c>
      <c r="I20" s="27">
        <f>E20+'октябрь 2023'!I20</f>
        <v>0</v>
      </c>
    </row>
    <row r="21" spans="1:9" ht="18.75" x14ac:dyDescent="0.3">
      <c r="A21" s="14">
        <v>15</v>
      </c>
      <c r="B21" s="56" t="s">
        <v>32</v>
      </c>
      <c r="C21" s="5">
        <v>36</v>
      </c>
      <c r="D21" s="8">
        <v>36</v>
      </c>
      <c r="E21" s="11">
        <v>0</v>
      </c>
      <c r="F21" s="20"/>
      <c r="G21" s="24">
        <f>C21+'октябрь 2023'!G21</f>
        <v>92</v>
      </c>
      <c r="H21" s="8">
        <f>D21+'октябрь 2023'!H21</f>
        <v>90</v>
      </c>
      <c r="I21" s="27">
        <f>E21+'октябрь 2023'!I21</f>
        <v>2</v>
      </c>
    </row>
    <row r="22" spans="1:9" ht="18.75" x14ac:dyDescent="0.3">
      <c r="A22" s="14">
        <v>16</v>
      </c>
      <c r="B22" s="56" t="s">
        <v>33</v>
      </c>
      <c r="C22" s="5">
        <v>0</v>
      </c>
      <c r="D22" s="8">
        <v>0</v>
      </c>
      <c r="E22" s="11">
        <v>0</v>
      </c>
      <c r="F22" s="20"/>
      <c r="G22" s="24">
        <f>C22+'октябрь 2023'!G22</f>
        <v>0</v>
      </c>
      <c r="H22" s="8">
        <f>D22+'октябрь 2023'!H22</f>
        <v>0</v>
      </c>
      <c r="I22" s="27">
        <f>E22+'октябрь 2023'!I22</f>
        <v>0</v>
      </c>
    </row>
    <row r="23" spans="1:9" ht="19.5" customHeight="1" x14ac:dyDescent="0.3">
      <c r="A23" s="14">
        <v>17</v>
      </c>
      <c r="B23" s="56" t="s">
        <v>34</v>
      </c>
      <c r="C23" s="5">
        <v>7</v>
      </c>
      <c r="D23" s="8">
        <v>7</v>
      </c>
      <c r="E23" s="11">
        <v>0</v>
      </c>
      <c r="F23" s="20"/>
      <c r="G23" s="24">
        <f>C23+'октябрь 2023'!G23</f>
        <v>7</v>
      </c>
      <c r="H23" s="8">
        <f>D23+'октябрь 2023'!H23</f>
        <v>7</v>
      </c>
      <c r="I23" s="27">
        <f>E23+'октябрь 2023'!I23</f>
        <v>0</v>
      </c>
    </row>
    <row r="24" spans="1:9" ht="17.25" customHeight="1" x14ac:dyDescent="0.3">
      <c r="A24" s="14">
        <v>18</v>
      </c>
      <c r="B24" s="56" t="s">
        <v>35</v>
      </c>
      <c r="C24" s="5">
        <v>15</v>
      </c>
      <c r="D24" s="8">
        <v>15</v>
      </c>
      <c r="E24" s="11">
        <v>0</v>
      </c>
      <c r="F24" s="20"/>
      <c r="G24" s="24">
        <f>C24+'октябрь 2023'!G24</f>
        <v>26</v>
      </c>
      <c r="H24" s="8">
        <f>D24+'октябрь 2023'!H24</f>
        <v>26</v>
      </c>
      <c r="I24" s="27">
        <f>E24+'октябрь 2023'!I24</f>
        <v>0</v>
      </c>
    </row>
    <row r="25" spans="1:9" ht="20.25" customHeight="1" x14ac:dyDescent="0.3">
      <c r="A25" s="14">
        <v>19</v>
      </c>
      <c r="B25" s="57" t="s">
        <v>36</v>
      </c>
      <c r="C25" s="5">
        <v>48</v>
      </c>
      <c r="D25" s="8">
        <v>48</v>
      </c>
      <c r="E25" s="11">
        <v>0</v>
      </c>
      <c r="F25" s="20"/>
      <c r="G25" s="24">
        <f>C25+'октябрь 2023'!G25</f>
        <v>124</v>
      </c>
      <c r="H25" s="8">
        <f>D25+'октябрь 2023'!H25</f>
        <v>124</v>
      </c>
      <c r="I25" s="27">
        <f>E25+'октябрь 2023'!I25</f>
        <v>0</v>
      </c>
    </row>
    <row r="26" spans="1:9" ht="20.25" customHeight="1" x14ac:dyDescent="0.3">
      <c r="A26" s="14">
        <v>20</v>
      </c>
      <c r="B26" s="56" t="s">
        <v>37</v>
      </c>
      <c r="C26" s="5">
        <v>0</v>
      </c>
      <c r="D26" s="8">
        <v>0</v>
      </c>
      <c r="E26" s="11">
        <v>0</v>
      </c>
      <c r="F26" s="20"/>
      <c r="G26" s="24">
        <f>C26+'октябрь 2023'!G26</f>
        <v>52</v>
      </c>
      <c r="H26" s="8">
        <f>D26+'октябрь 2023'!H26</f>
        <v>52</v>
      </c>
      <c r="I26" s="27">
        <f>E26+'октябрь 2023'!I26</f>
        <v>0</v>
      </c>
    </row>
    <row r="27" spans="1:9" ht="20.25" customHeight="1" x14ac:dyDescent="0.3">
      <c r="A27" s="14">
        <v>21</v>
      </c>
      <c r="B27" s="56" t="s">
        <v>38</v>
      </c>
      <c r="C27" s="5">
        <v>15</v>
      </c>
      <c r="D27" s="8">
        <v>15</v>
      </c>
      <c r="E27" s="11">
        <v>0</v>
      </c>
      <c r="F27" s="20"/>
      <c r="G27" s="24">
        <f>C27+'октябрь 2023'!G27</f>
        <v>19</v>
      </c>
      <c r="H27" s="8">
        <f>D27+'октябрь 2023'!H27</f>
        <v>19</v>
      </c>
      <c r="I27" s="27">
        <f>E27+'октябрь 2023'!I27</f>
        <v>0</v>
      </c>
    </row>
    <row r="28" spans="1:9" ht="20.25" customHeight="1" x14ac:dyDescent="0.3">
      <c r="A28" s="14">
        <v>22</v>
      </c>
      <c r="B28" s="57" t="s">
        <v>39</v>
      </c>
      <c r="C28" s="5">
        <v>19</v>
      </c>
      <c r="D28" s="8">
        <v>19</v>
      </c>
      <c r="E28" s="11">
        <v>0</v>
      </c>
      <c r="F28" s="20"/>
      <c r="G28" s="24">
        <f>C28+'октябрь 2023'!G28</f>
        <v>19</v>
      </c>
      <c r="H28" s="8">
        <f>D28+'октябрь 2023'!H28</f>
        <v>19</v>
      </c>
      <c r="I28" s="27">
        <f>E28+'октябрь 2023'!I28</f>
        <v>0</v>
      </c>
    </row>
    <row r="29" spans="1:9" ht="20.25" customHeight="1" x14ac:dyDescent="0.3">
      <c r="A29" s="14">
        <v>23</v>
      </c>
      <c r="B29" s="57" t="s">
        <v>11</v>
      </c>
      <c r="C29" s="5">
        <v>6</v>
      </c>
      <c r="D29" s="8">
        <v>6</v>
      </c>
      <c r="E29" s="11">
        <v>0</v>
      </c>
      <c r="F29" s="20"/>
      <c r="G29" s="24">
        <f>C29+'октябрь 2023'!G29</f>
        <v>6</v>
      </c>
      <c r="H29" s="8">
        <f>D29+'октябрь 2023'!H29</f>
        <v>6</v>
      </c>
      <c r="I29" s="27">
        <f>E29+'октябрь 2023'!I29</f>
        <v>0</v>
      </c>
    </row>
    <row r="30" spans="1:9" ht="21.75" customHeight="1" x14ac:dyDescent="0.3">
      <c r="A30" s="14">
        <v>24</v>
      </c>
      <c r="B30" s="56" t="s">
        <v>40</v>
      </c>
      <c r="C30" s="5">
        <v>50</v>
      </c>
      <c r="D30" s="8">
        <v>50</v>
      </c>
      <c r="E30" s="11">
        <v>0</v>
      </c>
      <c r="F30" s="20"/>
      <c r="G30" s="24">
        <f>C30+'октябрь 2023'!G30</f>
        <v>116</v>
      </c>
      <c r="H30" s="8">
        <f>D30+'октябрь 2023'!H30</f>
        <v>115</v>
      </c>
      <c r="I30" s="27">
        <f>E30+'октябрь 2023'!I30</f>
        <v>1</v>
      </c>
    </row>
    <row r="31" spans="1:9" ht="18.75" x14ac:dyDescent="0.3">
      <c r="A31" s="14">
        <v>25</v>
      </c>
      <c r="B31" s="56" t="s">
        <v>41</v>
      </c>
      <c r="C31" s="5">
        <v>58</v>
      </c>
      <c r="D31" s="8">
        <v>58</v>
      </c>
      <c r="E31" s="11">
        <v>0</v>
      </c>
      <c r="F31" s="20"/>
      <c r="G31" s="24">
        <f>C31+'октябрь 2023'!G31</f>
        <v>117</v>
      </c>
      <c r="H31" s="8">
        <f>D31+'октябрь 2023'!H31</f>
        <v>117</v>
      </c>
      <c r="I31" s="27">
        <f>E31+'октябрь 2023'!I31</f>
        <v>0</v>
      </c>
    </row>
    <row r="32" spans="1:9" ht="20.25" customHeight="1" x14ac:dyDescent="0.3">
      <c r="A32" s="14">
        <v>26</v>
      </c>
      <c r="B32" s="57" t="s">
        <v>42</v>
      </c>
      <c r="C32" s="5">
        <v>0</v>
      </c>
      <c r="D32" s="8">
        <v>0</v>
      </c>
      <c r="E32" s="11">
        <v>0</v>
      </c>
      <c r="F32" s="20"/>
      <c r="G32" s="24">
        <f>C32+'октябрь 2023'!G32</f>
        <v>170</v>
      </c>
      <c r="H32" s="8">
        <f>D32+'октябрь 2023'!H32</f>
        <v>170</v>
      </c>
      <c r="I32" s="27">
        <f>E32+'октябрь 2023'!I32</f>
        <v>0</v>
      </c>
    </row>
    <row r="33" spans="1:9" ht="18.75" x14ac:dyDescent="0.3">
      <c r="A33" s="14">
        <v>27</v>
      </c>
      <c r="B33" s="56" t="s">
        <v>43</v>
      </c>
      <c r="C33" s="5">
        <v>0</v>
      </c>
      <c r="D33" s="8">
        <v>0</v>
      </c>
      <c r="E33" s="11">
        <v>0</v>
      </c>
      <c r="F33" s="20"/>
      <c r="G33" s="24">
        <f>C33+'октябрь 2023'!G33</f>
        <v>0</v>
      </c>
      <c r="H33" s="8">
        <f>D33+'октябрь 2023'!H33</f>
        <v>0</v>
      </c>
      <c r="I33" s="27">
        <f>E33+'октябрь 2023'!I33</f>
        <v>0</v>
      </c>
    </row>
    <row r="34" spans="1:9" ht="18.75" x14ac:dyDescent="0.3">
      <c r="A34" s="14">
        <v>28</v>
      </c>
      <c r="B34" s="56" t="s">
        <v>44</v>
      </c>
      <c r="C34" s="5">
        <v>15</v>
      </c>
      <c r="D34" s="8">
        <v>15</v>
      </c>
      <c r="E34" s="11">
        <v>0</v>
      </c>
      <c r="F34" s="20"/>
      <c r="G34" s="24">
        <f>C34+'октябрь 2023'!G34</f>
        <v>23</v>
      </c>
      <c r="H34" s="8">
        <f>D34+'октябрь 2023'!H34</f>
        <v>23</v>
      </c>
      <c r="I34" s="27">
        <f>E34+'октябрь 2023'!I34</f>
        <v>0</v>
      </c>
    </row>
    <row r="35" spans="1:9" ht="18.75" x14ac:dyDescent="0.3">
      <c r="A35" s="14">
        <v>29</v>
      </c>
      <c r="B35" s="56" t="s">
        <v>45</v>
      </c>
      <c r="C35" s="5">
        <v>33</v>
      </c>
      <c r="D35" s="8">
        <v>33</v>
      </c>
      <c r="E35" s="11">
        <v>0</v>
      </c>
      <c r="F35" s="20"/>
      <c r="G35" s="24">
        <f>C35+'октябрь 2023'!G35</f>
        <v>37</v>
      </c>
      <c r="H35" s="8">
        <f>D35+'октябрь 2023'!H35</f>
        <v>37</v>
      </c>
      <c r="I35" s="27">
        <f>E35+'октябрь 2023'!I35</f>
        <v>0</v>
      </c>
    </row>
    <row r="36" spans="1:9" ht="18.75" x14ac:dyDescent="0.3">
      <c r="A36" s="50">
        <v>30</v>
      </c>
      <c r="B36" s="56" t="s">
        <v>46</v>
      </c>
      <c r="C36" s="32">
        <v>4</v>
      </c>
      <c r="D36" s="9">
        <v>4</v>
      </c>
      <c r="E36" s="12">
        <v>0</v>
      </c>
      <c r="F36" s="21"/>
      <c r="G36" s="24">
        <f>C36+'октябрь 2023'!G36</f>
        <v>8</v>
      </c>
      <c r="H36" s="8">
        <f>D36+'октябрь 2023'!H36</f>
        <v>8</v>
      </c>
      <c r="I36" s="27">
        <f>E36+'октябрь 2023'!I36</f>
        <v>0</v>
      </c>
    </row>
    <row r="37" spans="1:9" ht="19.5" thickBot="1" x14ac:dyDescent="0.35">
      <c r="A37" s="16">
        <v>31</v>
      </c>
      <c r="B37" s="56" t="s">
        <v>47</v>
      </c>
      <c r="C37" s="32">
        <v>23</v>
      </c>
      <c r="D37" s="9">
        <v>23</v>
      </c>
      <c r="E37" s="12">
        <v>0</v>
      </c>
      <c r="F37" s="21"/>
      <c r="G37" s="24">
        <f>C37+'октябрь 2023'!G37</f>
        <v>86</v>
      </c>
      <c r="H37" s="8">
        <f>D37+'октябрь 2023'!H37</f>
        <v>85</v>
      </c>
      <c r="I37" s="27">
        <f>E37+'октябрь 2023'!I37</f>
        <v>1</v>
      </c>
    </row>
    <row r="38" spans="1:9" ht="21.75" thickBot="1" x14ac:dyDescent="0.4">
      <c r="A38" s="4"/>
      <c r="B38" s="31" t="s">
        <v>7</v>
      </c>
      <c r="C38" s="33">
        <f>SUM(C7:C37)</f>
        <v>730</v>
      </c>
      <c r="D38" s="34">
        <f>SUM(D7:D37)</f>
        <v>730</v>
      </c>
      <c r="E38" s="35">
        <f>SUM(E7:E37)</f>
        <v>0</v>
      </c>
      <c r="F38" s="34"/>
      <c r="G38" s="36">
        <f>SUM(G7:G37)</f>
        <v>1756</v>
      </c>
      <c r="H38" s="37">
        <f>SUM(H7:H37)</f>
        <v>1741</v>
      </c>
      <c r="I38" s="38">
        <f>SUM(I7:I37)</f>
        <v>15</v>
      </c>
    </row>
    <row r="41" spans="1:9" ht="18.75" x14ac:dyDescent="0.3">
      <c r="B41" s="17" t="s">
        <v>8</v>
      </c>
      <c r="C41" s="17"/>
      <c r="D41" s="17"/>
      <c r="E41" s="18">
        <f>E38/A37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19" priority="4" operator="greaterThan">
      <formula>0</formula>
    </cfRule>
  </conditionalFormatting>
  <conditionalFormatting sqref="E7:E37 I7:I37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showWhiteSpace="0" zoomScale="70" zoomScaleNormal="70" workbookViewId="0">
      <selection activeCell="F25" sqref="F2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4.42578125" customWidth="1"/>
    <col min="7" max="7" width="10.140625" bestFit="1" customWidth="1"/>
  </cols>
  <sheetData>
    <row r="1" spans="1:9" ht="18.75" customHeight="1" x14ac:dyDescent="0.25">
      <c r="A1" s="66" t="s">
        <v>9</v>
      </c>
      <c r="B1" s="66"/>
      <c r="C1" s="66"/>
      <c r="D1" s="66"/>
      <c r="E1" s="66"/>
      <c r="F1" s="66"/>
    </row>
    <row r="2" spans="1:9" ht="18.75" customHeight="1" x14ac:dyDescent="0.25">
      <c r="A2" s="67" t="s">
        <v>14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13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55</v>
      </c>
      <c r="D4" s="74"/>
      <c r="E4" s="75"/>
      <c r="F4" s="76" t="s">
        <v>6</v>
      </c>
      <c r="G4" s="73" t="s">
        <v>56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x14ac:dyDescent="0.3">
      <c r="A7" s="13">
        <v>1</v>
      </c>
      <c r="B7" s="56" t="s">
        <v>18</v>
      </c>
      <c r="C7" s="5">
        <v>4</v>
      </c>
      <c r="D7" s="7">
        <v>4</v>
      </c>
      <c r="E7" s="10">
        <v>0</v>
      </c>
      <c r="F7" s="19"/>
      <c r="G7" s="23">
        <f>C7+'ноябрь 2023'!G7</f>
        <v>23</v>
      </c>
      <c r="H7" s="29">
        <f>D7+'ноябрь 2023'!H7</f>
        <v>23</v>
      </c>
      <c r="I7" s="26">
        <f>E7+'ноябрь 2023'!I7</f>
        <v>0</v>
      </c>
    </row>
    <row r="8" spans="1:9" ht="18.75" x14ac:dyDescent="0.3">
      <c r="A8" s="14">
        <v>2</v>
      </c>
      <c r="B8" s="56" t="s">
        <v>19</v>
      </c>
      <c r="C8" s="5">
        <v>22</v>
      </c>
      <c r="D8" s="8">
        <v>21</v>
      </c>
      <c r="E8" s="11">
        <v>1</v>
      </c>
      <c r="F8" s="20"/>
      <c r="G8" s="24">
        <f>C8+'ноябрь 2023'!G8</f>
        <v>133</v>
      </c>
      <c r="H8" s="8">
        <f>D8+'ноябрь 2023'!H8</f>
        <v>131</v>
      </c>
      <c r="I8" s="27">
        <f>E8+'ноябрь 2023'!I8</f>
        <v>2</v>
      </c>
    </row>
    <row r="9" spans="1:9" ht="20.25" customHeight="1" x14ac:dyDescent="0.3">
      <c r="A9" s="14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4">
        <f>C9+'ноябрь 2023'!G9</f>
        <v>0</v>
      </c>
      <c r="H9" s="8">
        <f>D9+'ноябрь 2023'!H9</f>
        <v>0</v>
      </c>
      <c r="I9" s="27">
        <f>E9+'ноябрь 2023'!I9</f>
        <v>0</v>
      </c>
    </row>
    <row r="10" spans="1:9" ht="17.25" customHeight="1" x14ac:dyDescent="0.3">
      <c r="A10" s="14">
        <v>4</v>
      </c>
      <c r="B10" s="56" t="s">
        <v>21</v>
      </c>
      <c r="C10" s="5">
        <v>66</v>
      </c>
      <c r="D10" s="8">
        <v>66</v>
      </c>
      <c r="E10" s="11">
        <v>0</v>
      </c>
      <c r="F10" s="20"/>
      <c r="G10" s="24">
        <f>C10+'ноябрь 2023'!G10</f>
        <v>178</v>
      </c>
      <c r="H10" s="8">
        <f>D10+'ноябрь 2023'!H10</f>
        <v>177</v>
      </c>
      <c r="I10" s="27">
        <f>E10+'ноябрь 2023'!I10</f>
        <v>1</v>
      </c>
    </row>
    <row r="11" spans="1:9" ht="17.25" customHeight="1" x14ac:dyDescent="0.3">
      <c r="A11" s="15">
        <v>5</v>
      </c>
      <c r="B11" s="56" t="s">
        <v>22</v>
      </c>
      <c r="C11" s="5">
        <v>31</v>
      </c>
      <c r="D11" s="8">
        <v>31</v>
      </c>
      <c r="E11" s="11">
        <v>0</v>
      </c>
      <c r="F11" s="20"/>
      <c r="G11" s="24">
        <f>C11+'ноябрь 2023'!G11</f>
        <v>195</v>
      </c>
      <c r="H11" s="8">
        <f>D11+'ноябрь 2023'!H11</f>
        <v>195</v>
      </c>
      <c r="I11" s="27">
        <f>E11+'ноябрь 2023'!I11</f>
        <v>0</v>
      </c>
    </row>
    <row r="12" spans="1:9" ht="18" customHeight="1" x14ac:dyDescent="0.3">
      <c r="A12" s="14">
        <v>6</v>
      </c>
      <c r="B12" s="56" t="s">
        <v>23</v>
      </c>
      <c r="C12" s="5">
        <v>17</v>
      </c>
      <c r="D12" s="8">
        <v>17</v>
      </c>
      <c r="E12" s="11">
        <v>0</v>
      </c>
      <c r="F12" s="20"/>
      <c r="G12" s="24">
        <f>C12+'ноябрь 2023'!G12</f>
        <v>121</v>
      </c>
      <c r="H12" s="8">
        <f>D12+'ноябрь 2023'!H12</f>
        <v>115</v>
      </c>
      <c r="I12" s="27">
        <f>E12+'ноябрь 2023'!I12</f>
        <v>6</v>
      </c>
    </row>
    <row r="13" spans="1:9" ht="17.25" customHeight="1" x14ac:dyDescent="0.3">
      <c r="A13" s="14">
        <v>7</v>
      </c>
      <c r="B13" s="56" t="s">
        <v>24</v>
      </c>
      <c r="C13" s="5">
        <v>20</v>
      </c>
      <c r="D13" s="8">
        <v>19</v>
      </c>
      <c r="E13" s="11">
        <v>1</v>
      </c>
      <c r="F13" s="20"/>
      <c r="G13" s="24">
        <f>C13+'ноябрь 2023'!G13</f>
        <v>66</v>
      </c>
      <c r="H13" s="8">
        <f>D13+'ноябрь 2023'!H13</f>
        <v>65</v>
      </c>
      <c r="I13" s="27">
        <f>E13+'ноябрь 2023'!I13</f>
        <v>1</v>
      </c>
    </row>
    <row r="14" spans="1:9" ht="18.75" x14ac:dyDescent="0.3">
      <c r="A14" s="14">
        <v>8</v>
      </c>
      <c r="B14" s="56" t="s">
        <v>25</v>
      </c>
      <c r="C14" s="5">
        <v>14</v>
      </c>
      <c r="D14" s="8">
        <v>14</v>
      </c>
      <c r="E14" s="11">
        <v>0</v>
      </c>
      <c r="F14" s="20"/>
      <c r="G14" s="24">
        <f>C14+'ноябрь 2023'!G14</f>
        <v>29</v>
      </c>
      <c r="H14" s="8">
        <f>D14+'ноябрь 2023'!H14</f>
        <v>29</v>
      </c>
      <c r="I14" s="27">
        <f>E14+'ноябрь 2023'!I14</f>
        <v>0</v>
      </c>
    </row>
    <row r="15" spans="1:9" ht="19.5" customHeight="1" x14ac:dyDescent="0.3">
      <c r="A15" s="15">
        <v>9</v>
      </c>
      <c r="B15" s="57" t="s">
        <v>26</v>
      </c>
      <c r="C15" s="5">
        <v>0</v>
      </c>
      <c r="D15" s="8">
        <v>0</v>
      </c>
      <c r="E15" s="11">
        <v>0</v>
      </c>
      <c r="F15" s="20"/>
      <c r="G15" s="24">
        <f>C15+'ноябрь 2023'!G15</f>
        <v>42</v>
      </c>
      <c r="H15" s="8">
        <f>D15+'ноябрь 2023'!H15</f>
        <v>42</v>
      </c>
      <c r="I15" s="27">
        <f>E15+'ноябрь 2023'!I15</f>
        <v>0</v>
      </c>
    </row>
    <row r="16" spans="1:9" ht="37.5" x14ac:dyDescent="0.3">
      <c r="A16" s="14">
        <v>10</v>
      </c>
      <c r="B16" s="56" t="s">
        <v>27</v>
      </c>
      <c r="C16" s="5">
        <v>18</v>
      </c>
      <c r="D16" s="8">
        <v>18</v>
      </c>
      <c r="E16" s="11">
        <v>0</v>
      </c>
      <c r="F16" s="20"/>
      <c r="G16" s="24">
        <f>C16+'ноябрь 2023'!G16</f>
        <v>117</v>
      </c>
      <c r="H16" s="8">
        <f>D16+'ноябрь 2023'!H16</f>
        <v>116</v>
      </c>
      <c r="I16" s="27">
        <f>E16+'ноябрь 2023'!I16</f>
        <v>1</v>
      </c>
    </row>
    <row r="17" spans="1:9" ht="22.5" customHeight="1" x14ac:dyDescent="0.3">
      <c r="A17" s="14">
        <v>11</v>
      </c>
      <c r="B17" s="56" t="s">
        <v>28</v>
      </c>
      <c r="C17" s="5">
        <v>51</v>
      </c>
      <c r="D17" s="8">
        <v>47</v>
      </c>
      <c r="E17" s="11">
        <v>4</v>
      </c>
      <c r="F17" s="20" t="s">
        <v>59</v>
      </c>
      <c r="G17" s="24">
        <f>C17+'ноябрь 2023'!G17</f>
        <v>101</v>
      </c>
      <c r="H17" s="8">
        <f>D17+'ноябрь 2023'!H17</f>
        <v>95</v>
      </c>
      <c r="I17" s="27">
        <f>E17+'ноябрь 2023'!I17</f>
        <v>6</v>
      </c>
    </row>
    <row r="18" spans="1:9" ht="18.75" x14ac:dyDescent="0.3">
      <c r="A18" s="14">
        <v>12</v>
      </c>
      <c r="B18" s="56" t="s">
        <v>29</v>
      </c>
      <c r="C18" s="5">
        <v>0</v>
      </c>
      <c r="D18" s="8">
        <v>0</v>
      </c>
      <c r="E18" s="11">
        <v>0</v>
      </c>
      <c r="F18" s="20"/>
      <c r="G18" s="24">
        <f>C18+'ноябрь 2023'!G18</f>
        <v>19</v>
      </c>
      <c r="H18" s="8">
        <f>D18+'ноябрь 2023'!H18</f>
        <v>19</v>
      </c>
      <c r="I18" s="27">
        <f>E18+'ноябрь 2023'!I18</f>
        <v>0</v>
      </c>
    </row>
    <row r="19" spans="1:9" ht="18.75" x14ac:dyDescent="0.3">
      <c r="A19" s="15">
        <v>13</v>
      </c>
      <c r="B19" s="56" t="s">
        <v>30</v>
      </c>
      <c r="C19" s="5">
        <v>25</v>
      </c>
      <c r="D19" s="8">
        <v>25</v>
      </c>
      <c r="E19" s="11">
        <v>0</v>
      </c>
      <c r="F19" s="20"/>
      <c r="G19" s="24">
        <f>C19+'ноябрь 2023'!G19</f>
        <v>76</v>
      </c>
      <c r="H19" s="8">
        <f>D19+'ноябрь 2023'!H19</f>
        <v>76</v>
      </c>
      <c r="I19" s="27">
        <f>E19+'ноябрь 2023'!I19</f>
        <v>0</v>
      </c>
    </row>
    <row r="20" spans="1:9" ht="17.25" customHeight="1" x14ac:dyDescent="0.3">
      <c r="A20" s="14">
        <v>14</v>
      </c>
      <c r="B20" s="57" t="s">
        <v>31</v>
      </c>
      <c r="C20" s="5">
        <v>0</v>
      </c>
      <c r="D20" s="8">
        <v>0</v>
      </c>
      <c r="E20" s="11">
        <v>0</v>
      </c>
      <c r="F20" s="20"/>
      <c r="G20" s="24">
        <f>C20+'ноябрь 2023'!G20</f>
        <v>22</v>
      </c>
      <c r="H20" s="8">
        <f>D20+'ноябрь 2023'!H20</f>
        <v>22</v>
      </c>
      <c r="I20" s="27">
        <f>E20+'ноябрь 2023'!I20</f>
        <v>0</v>
      </c>
    </row>
    <row r="21" spans="1:9" ht="18.75" x14ac:dyDescent="0.3">
      <c r="A21" s="14">
        <v>15</v>
      </c>
      <c r="B21" s="56" t="s">
        <v>32</v>
      </c>
      <c r="C21" s="5">
        <v>34</v>
      </c>
      <c r="D21" s="8">
        <v>34</v>
      </c>
      <c r="E21" s="11">
        <v>0</v>
      </c>
      <c r="F21" s="20"/>
      <c r="G21" s="24">
        <f>C21+'ноябрь 2023'!G21</f>
        <v>126</v>
      </c>
      <c r="H21" s="8">
        <f>D21+'ноябрь 2023'!H21</f>
        <v>124</v>
      </c>
      <c r="I21" s="27">
        <f>E21+'ноябрь 2023'!I21</f>
        <v>2</v>
      </c>
    </row>
    <row r="22" spans="1:9" ht="18.75" x14ac:dyDescent="0.3">
      <c r="A22" s="14">
        <v>16</v>
      </c>
      <c r="B22" s="56" t="s">
        <v>33</v>
      </c>
      <c r="C22" s="5">
        <v>0</v>
      </c>
      <c r="D22" s="8">
        <v>0</v>
      </c>
      <c r="E22" s="11">
        <v>0</v>
      </c>
      <c r="F22" s="20"/>
      <c r="G22" s="24">
        <f>C22+'ноябрь 2023'!G22</f>
        <v>0</v>
      </c>
      <c r="H22" s="8">
        <f>D22+'ноябрь 2023'!H22</f>
        <v>0</v>
      </c>
      <c r="I22" s="27">
        <f>E22+'ноябрь 2023'!I22</f>
        <v>0</v>
      </c>
    </row>
    <row r="23" spans="1:9" ht="19.5" customHeight="1" x14ac:dyDescent="0.3">
      <c r="A23" s="14">
        <v>17</v>
      </c>
      <c r="B23" s="56" t="s">
        <v>34</v>
      </c>
      <c r="C23" s="5">
        <v>0</v>
      </c>
      <c r="D23" s="8">
        <v>0</v>
      </c>
      <c r="E23" s="11">
        <v>0</v>
      </c>
      <c r="F23" s="20"/>
      <c r="G23" s="24">
        <f>C23+'ноябрь 2023'!G23</f>
        <v>7</v>
      </c>
      <c r="H23" s="8">
        <f>D23+'ноябрь 2023'!H23</f>
        <v>7</v>
      </c>
      <c r="I23" s="27">
        <f>E23+'ноябрь 2023'!I23</f>
        <v>0</v>
      </c>
    </row>
    <row r="24" spans="1:9" ht="17.25" customHeight="1" x14ac:dyDescent="0.3">
      <c r="A24" s="14">
        <v>18</v>
      </c>
      <c r="B24" s="56" t="s">
        <v>35</v>
      </c>
      <c r="C24" s="5">
        <v>0</v>
      </c>
      <c r="D24" s="8">
        <v>0</v>
      </c>
      <c r="E24" s="11">
        <v>0</v>
      </c>
      <c r="F24" s="20"/>
      <c r="G24" s="24">
        <f>C24+'ноябрь 2023'!G24</f>
        <v>26</v>
      </c>
      <c r="H24" s="8">
        <f>D24+'ноябрь 2023'!H24</f>
        <v>26</v>
      </c>
      <c r="I24" s="27">
        <f>E24+'ноябрь 2023'!I24</f>
        <v>0</v>
      </c>
    </row>
    <row r="25" spans="1:9" ht="20.25" customHeight="1" x14ac:dyDescent="0.3">
      <c r="A25" s="14">
        <v>19</v>
      </c>
      <c r="B25" s="57" t="s">
        <v>36</v>
      </c>
      <c r="C25" s="5">
        <v>36</v>
      </c>
      <c r="D25" s="8">
        <v>35</v>
      </c>
      <c r="E25" s="11">
        <v>1</v>
      </c>
      <c r="F25" s="20" t="s">
        <v>59</v>
      </c>
      <c r="G25" s="24">
        <f>C25+'ноябрь 2023'!G25</f>
        <v>160</v>
      </c>
      <c r="H25" s="8">
        <f>D25+'ноябрь 2023'!H25</f>
        <v>159</v>
      </c>
      <c r="I25" s="27">
        <f>E25+'ноябрь 2023'!I25</f>
        <v>1</v>
      </c>
    </row>
    <row r="26" spans="1:9" ht="20.25" customHeight="1" x14ac:dyDescent="0.3">
      <c r="A26" s="14">
        <v>20</v>
      </c>
      <c r="B26" s="56" t="s">
        <v>37</v>
      </c>
      <c r="C26" s="5">
        <v>0</v>
      </c>
      <c r="D26" s="8">
        <v>0</v>
      </c>
      <c r="E26" s="11">
        <v>0</v>
      </c>
      <c r="F26" s="20"/>
      <c r="G26" s="24">
        <f>C26+'ноябрь 2023'!G26</f>
        <v>52</v>
      </c>
      <c r="H26" s="8">
        <f>D26+'ноябрь 2023'!H26</f>
        <v>52</v>
      </c>
      <c r="I26" s="27">
        <f>E26+'ноябрь 2023'!I26</f>
        <v>0</v>
      </c>
    </row>
    <row r="27" spans="1:9" ht="20.25" customHeight="1" x14ac:dyDescent="0.3">
      <c r="A27" s="14">
        <v>21</v>
      </c>
      <c r="B27" s="56" t="s">
        <v>38</v>
      </c>
      <c r="C27" s="5">
        <v>0</v>
      </c>
      <c r="D27" s="8">
        <v>0</v>
      </c>
      <c r="E27" s="11">
        <v>0</v>
      </c>
      <c r="F27" s="20"/>
      <c r="G27" s="24">
        <f>C27+'ноябрь 2023'!G27</f>
        <v>19</v>
      </c>
      <c r="H27" s="8">
        <f>D27+'ноябрь 2023'!H27</f>
        <v>19</v>
      </c>
      <c r="I27" s="27">
        <f>E27+'ноябрь 2023'!I27</f>
        <v>0</v>
      </c>
    </row>
    <row r="28" spans="1:9" ht="20.25" customHeight="1" x14ac:dyDescent="0.3">
      <c r="A28" s="14">
        <v>22</v>
      </c>
      <c r="B28" s="57" t="s">
        <v>39</v>
      </c>
      <c r="C28" s="5">
        <v>4</v>
      </c>
      <c r="D28" s="8">
        <v>4</v>
      </c>
      <c r="E28" s="11">
        <v>0</v>
      </c>
      <c r="F28" s="20"/>
      <c r="G28" s="24">
        <f>C28+'ноябрь 2023'!G28</f>
        <v>23</v>
      </c>
      <c r="H28" s="8">
        <f>D28+'ноябрь 2023'!H28</f>
        <v>23</v>
      </c>
      <c r="I28" s="27">
        <f>E28+'ноябрь 2023'!I28</f>
        <v>0</v>
      </c>
    </row>
    <row r="29" spans="1:9" ht="20.25" customHeight="1" x14ac:dyDescent="0.3">
      <c r="A29" s="14">
        <v>23</v>
      </c>
      <c r="B29" s="57" t="s">
        <v>11</v>
      </c>
      <c r="C29" s="5">
        <v>10</v>
      </c>
      <c r="D29" s="8">
        <v>10</v>
      </c>
      <c r="E29" s="11">
        <v>0</v>
      </c>
      <c r="F29" s="20"/>
      <c r="G29" s="24">
        <f>C29+'ноябрь 2023'!G29</f>
        <v>16</v>
      </c>
      <c r="H29" s="8">
        <f>D29+'ноябрь 2023'!H29</f>
        <v>16</v>
      </c>
      <c r="I29" s="27">
        <f>E29+'ноябрь 2023'!I29</f>
        <v>0</v>
      </c>
    </row>
    <row r="30" spans="1:9" ht="21.75" customHeight="1" x14ac:dyDescent="0.3">
      <c r="A30" s="14">
        <v>24</v>
      </c>
      <c r="B30" s="56" t="s">
        <v>40</v>
      </c>
      <c r="C30" s="5">
        <v>9</v>
      </c>
      <c r="D30" s="8">
        <v>9</v>
      </c>
      <c r="E30" s="11">
        <v>0</v>
      </c>
      <c r="F30" s="20"/>
      <c r="G30" s="24">
        <f>C30+'ноябрь 2023'!G30</f>
        <v>125</v>
      </c>
      <c r="H30" s="8">
        <f>D30+'ноябрь 2023'!H30</f>
        <v>124</v>
      </c>
      <c r="I30" s="27">
        <f>E30+'ноябрь 2023'!I30</f>
        <v>1</v>
      </c>
    </row>
    <row r="31" spans="1:9" ht="18.75" x14ac:dyDescent="0.3">
      <c r="A31" s="14">
        <v>25</v>
      </c>
      <c r="B31" s="56" t="s">
        <v>41</v>
      </c>
      <c r="C31" s="5">
        <v>25</v>
      </c>
      <c r="D31" s="8">
        <v>25</v>
      </c>
      <c r="E31" s="11">
        <v>0</v>
      </c>
      <c r="F31" s="20"/>
      <c r="G31" s="24">
        <f>C31+'ноябрь 2023'!G31</f>
        <v>142</v>
      </c>
      <c r="H31" s="8">
        <f>D31+'ноябрь 2023'!H31</f>
        <v>142</v>
      </c>
      <c r="I31" s="27">
        <f>E31+'ноябрь 2023'!I31</f>
        <v>0</v>
      </c>
    </row>
    <row r="32" spans="1:9" ht="20.25" customHeight="1" x14ac:dyDescent="0.3">
      <c r="A32" s="14">
        <v>26</v>
      </c>
      <c r="B32" s="57" t="s">
        <v>42</v>
      </c>
      <c r="C32" s="5">
        <v>31</v>
      </c>
      <c r="D32" s="8">
        <v>31</v>
      </c>
      <c r="E32" s="11">
        <v>0</v>
      </c>
      <c r="F32" s="20"/>
      <c r="G32" s="24">
        <f>C32+'ноябрь 2023'!G32</f>
        <v>201</v>
      </c>
      <c r="H32" s="8">
        <f>D32+'ноябрь 2023'!H32</f>
        <v>201</v>
      </c>
      <c r="I32" s="27">
        <f>E32+'ноябрь 2023'!I32</f>
        <v>0</v>
      </c>
    </row>
    <row r="33" spans="1:9" ht="18.75" x14ac:dyDescent="0.3">
      <c r="A33" s="14">
        <v>27</v>
      </c>
      <c r="B33" s="56" t="s">
        <v>43</v>
      </c>
      <c r="C33" s="5">
        <v>1</v>
      </c>
      <c r="D33" s="8">
        <v>1</v>
      </c>
      <c r="E33" s="11">
        <v>0</v>
      </c>
      <c r="F33" s="20"/>
      <c r="G33" s="24">
        <f>C33+'ноябрь 2023'!G33</f>
        <v>1</v>
      </c>
      <c r="H33" s="8">
        <f>D33+'ноябрь 2023'!H33</f>
        <v>1</v>
      </c>
      <c r="I33" s="27">
        <f>E33+'ноябрь 2023'!I33</f>
        <v>0</v>
      </c>
    </row>
    <row r="34" spans="1:9" ht="18.75" x14ac:dyDescent="0.3">
      <c r="A34" s="14">
        <v>28</v>
      </c>
      <c r="B34" s="56" t="s">
        <v>44</v>
      </c>
      <c r="C34" s="5">
        <v>4</v>
      </c>
      <c r="D34" s="8">
        <v>4</v>
      </c>
      <c r="E34" s="11">
        <v>0</v>
      </c>
      <c r="F34" s="20"/>
      <c r="G34" s="24">
        <f>C34+'ноябрь 2023'!G34</f>
        <v>27</v>
      </c>
      <c r="H34" s="8">
        <f>D34+'ноябрь 2023'!H34</f>
        <v>27</v>
      </c>
      <c r="I34" s="27">
        <f>E34+'ноябрь 2023'!I34</f>
        <v>0</v>
      </c>
    </row>
    <row r="35" spans="1:9" ht="18.75" x14ac:dyDescent="0.3">
      <c r="A35" s="14">
        <v>29</v>
      </c>
      <c r="B35" s="56" t="s">
        <v>45</v>
      </c>
      <c r="C35" s="5">
        <v>0</v>
      </c>
      <c r="D35" s="8">
        <v>0</v>
      </c>
      <c r="E35" s="11">
        <v>0</v>
      </c>
      <c r="F35" s="20"/>
      <c r="G35" s="24">
        <f>C35+'ноябрь 2023'!G35</f>
        <v>37</v>
      </c>
      <c r="H35" s="8">
        <f>D35+'ноябрь 2023'!H35</f>
        <v>37</v>
      </c>
      <c r="I35" s="27">
        <f>E35+'ноябрь 2023'!I35</f>
        <v>0</v>
      </c>
    </row>
    <row r="36" spans="1:9" ht="18.75" x14ac:dyDescent="0.3">
      <c r="A36" s="50">
        <v>30</v>
      </c>
      <c r="B36" s="56" t="s">
        <v>46</v>
      </c>
      <c r="C36" s="32">
        <v>19</v>
      </c>
      <c r="D36" s="9">
        <v>19</v>
      </c>
      <c r="E36" s="12">
        <v>0</v>
      </c>
      <c r="F36" s="21"/>
      <c r="G36" s="24">
        <f>C36+'ноябрь 2023'!G36</f>
        <v>27</v>
      </c>
      <c r="H36" s="8">
        <f>D36+'ноябрь 2023'!H36</f>
        <v>27</v>
      </c>
      <c r="I36" s="27">
        <f>E36+'ноябрь 2023'!I36</f>
        <v>0</v>
      </c>
    </row>
    <row r="37" spans="1:9" ht="19.5" thickBot="1" x14ac:dyDescent="0.35">
      <c r="A37" s="16">
        <v>31</v>
      </c>
      <c r="B37" s="56" t="s">
        <v>47</v>
      </c>
      <c r="C37" s="32">
        <v>25</v>
      </c>
      <c r="D37" s="9">
        <v>25</v>
      </c>
      <c r="E37" s="12">
        <v>0</v>
      </c>
      <c r="F37" s="21"/>
      <c r="G37" s="25">
        <f>C37+'ноябрь 2023'!G37</f>
        <v>111</v>
      </c>
      <c r="H37" s="30">
        <f>D37+'ноябрь 2023'!H37</f>
        <v>110</v>
      </c>
      <c r="I37" s="28">
        <f>E37+'ноябрь 2023'!I37</f>
        <v>1</v>
      </c>
    </row>
    <row r="38" spans="1:9" ht="21.75" thickBot="1" x14ac:dyDescent="0.4">
      <c r="A38" s="4"/>
      <c r="B38" s="31" t="s">
        <v>7</v>
      </c>
      <c r="C38" s="33">
        <f>SUM(C7:C37)</f>
        <v>466</v>
      </c>
      <c r="D38" s="34">
        <f>SUM(D7:D37)</f>
        <v>459</v>
      </c>
      <c r="E38" s="35">
        <f>SUM(E7:E37)</f>
        <v>7</v>
      </c>
      <c r="F38" s="34"/>
      <c r="G38" s="36">
        <f>SUM(G7:G37)</f>
        <v>2222</v>
      </c>
      <c r="H38" s="37">
        <f>SUM(H7:H37)</f>
        <v>2200</v>
      </c>
      <c r="I38" s="38">
        <f>SUM(I7:I37)</f>
        <v>22</v>
      </c>
    </row>
    <row r="41" spans="1:9" ht="18.75" x14ac:dyDescent="0.3">
      <c r="B41" s="17" t="s">
        <v>8</v>
      </c>
      <c r="C41" s="17"/>
      <c r="D41" s="17"/>
      <c r="E41" s="18">
        <f>E38/A37</f>
        <v>0.22580645161290322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15" priority="4" operator="greaterThan">
      <formula>0</formula>
    </cfRule>
  </conditionalFormatting>
  <conditionalFormatting sqref="E7:E37 I7:I37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WhiteSpace="0" zoomScale="70" zoomScaleNormal="70" workbookViewId="0">
      <selection activeCell="E37" sqref="E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3.42578125" customWidth="1"/>
    <col min="7" max="7" width="10.140625" bestFit="1" customWidth="1"/>
  </cols>
  <sheetData>
    <row r="1" spans="1:9" ht="18.75" customHeight="1" x14ac:dyDescent="0.25">
      <c r="A1" s="66" t="s">
        <v>60</v>
      </c>
      <c r="B1" s="66"/>
      <c r="C1" s="66"/>
      <c r="D1" s="66"/>
      <c r="E1" s="66"/>
      <c r="F1" s="66"/>
    </row>
    <row r="2" spans="1:9" ht="18.75" customHeight="1" x14ac:dyDescent="0.25">
      <c r="A2" s="67" t="s">
        <v>17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13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58</v>
      </c>
      <c r="D4" s="74"/>
      <c r="E4" s="75"/>
      <c r="F4" s="76" t="s">
        <v>6</v>
      </c>
      <c r="G4" s="73" t="s">
        <v>57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thickBot="1" x14ac:dyDescent="0.35">
      <c r="A7" s="13">
        <v>1</v>
      </c>
      <c r="B7" s="56" t="s">
        <v>18</v>
      </c>
      <c r="C7" s="5">
        <v>0</v>
      </c>
      <c r="D7" s="7">
        <v>0</v>
      </c>
      <c r="E7" s="10">
        <v>0</v>
      </c>
      <c r="F7" s="19"/>
      <c r="G7" s="23">
        <f>C7+'декабрь 2023'!G7</f>
        <v>23</v>
      </c>
      <c r="H7" s="29">
        <f>D7+'декабрь 2023'!H7</f>
        <v>23</v>
      </c>
      <c r="I7" s="26">
        <f>E7+'декабрь 2023'!I7</f>
        <v>0</v>
      </c>
    </row>
    <row r="8" spans="1:9" ht="19.5" thickBot="1" x14ac:dyDescent="0.35">
      <c r="A8" s="14">
        <v>2</v>
      </c>
      <c r="B8" s="56" t="s">
        <v>19</v>
      </c>
      <c r="C8" s="5">
        <v>0</v>
      </c>
      <c r="D8" s="8">
        <v>0</v>
      </c>
      <c r="E8" s="11">
        <v>0</v>
      </c>
      <c r="F8" s="20"/>
      <c r="G8" s="23">
        <f>C8+'декабрь 2023'!G8</f>
        <v>133</v>
      </c>
      <c r="H8" s="29">
        <f>D8+'декабрь 2023'!H8</f>
        <v>131</v>
      </c>
      <c r="I8" s="26">
        <f>E8+'декабрь 2023'!I8</f>
        <v>2</v>
      </c>
    </row>
    <row r="9" spans="1:9" ht="20.25" customHeight="1" thickBot="1" x14ac:dyDescent="0.35">
      <c r="A9" s="14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3">
        <f>C9+'декабрь 2023'!G9</f>
        <v>0</v>
      </c>
      <c r="H9" s="29">
        <f>D9+'декабрь 2023'!H9</f>
        <v>0</v>
      </c>
      <c r="I9" s="26">
        <f>E9+'декабрь 2023'!I9</f>
        <v>0</v>
      </c>
    </row>
    <row r="10" spans="1:9" ht="17.25" customHeight="1" thickBot="1" x14ac:dyDescent="0.35">
      <c r="A10" s="14">
        <v>4</v>
      </c>
      <c r="B10" s="56" t="s">
        <v>21</v>
      </c>
      <c r="C10" s="5">
        <v>0</v>
      </c>
      <c r="D10" s="8">
        <v>0</v>
      </c>
      <c r="E10" s="11">
        <v>0</v>
      </c>
      <c r="F10" s="20"/>
      <c r="G10" s="23">
        <f>C10+'декабрь 2023'!G10</f>
        <v>178</v>
      </c>
      <c r="H10" s="29">
        <f>D10+'декабрь 2023'!H10</f>
        <v>177</v>
      </c>
      <c r="I10" s="26">
        <f>E10+'декабрь 2023'!I10</f>
        <v>1</v>
      </c>
    </row>
    <row r="11" spans="1:9" ht="17.25" customHeight="1" thickBot="1" x14ac:dyDescent="0.35">
      <c r="A11" s="15">
        <v>5</v>
      </c>
      <c r="B11" s="56" t="s">
        <v>22</v>
      </c>
      <c r="C11" s="5">
        <v>34</v>
      </c>
      <c r="D11" s="8">
        <v>34</v>
      </c>
      <c r="E11" s="11">
        <v>0</v>
      </c>
      <c r="F11" s="20"/>
      <c r="G11" s="23">
        <f>C11+'декабрь 2023'!G11</f>
        <v>229</v>
      </c>
      <c r="H11" s="29">
        <f>D11+'декабрь 2023'!H11</f>
        <v>229</v>
      </c>
      <c r="I11" s="26">
        <f>E11+'декабрь 2023'!I11</f>
        <v>0</v>
      </c>
    </row>
    <row r="12" spans="1:9" ht="18" customHeight="1" thickBot="1" x14ac:dyDescent="0.35">
      <c r="A12" s="14">
        <v>6</v>
      </c>
      <c r="B12" s="56" t="s">
        <v>23</v>
      </c>
      <c r="C12" s="5">
        <v>31</v>
      </c>
      <c r="D12" s="8">
        <v>31</v>
      </c>
      <c r="E12" s="11">
        <v>0</v>
      </c>
      <c r="F12" s="20"/>
      <c r="G12" s="23">
        <f>C12+'декабрь 2023'!G12</f>
        <v>152</v>
      </c>
      <c r="H12" s="29">
        <f>D12+'декабрь 2023'!H12</f>
        <v>146</v>
      </c>
      <c r="I12" s="26">
        <f>E12+'декабрь 2023'!I12</f>
        <v>6</v>
      </c>
    </row>
    <row r="13" spans="1:9" ht="17.25" customHeight="1" thickBot="1" x14ac:dyDescent="0.35">
      <c r="A13" s="14">
        <v>7</v>
      </c>
      <c r="B13" s="56" t="s">
        <v>24</v>
      </c>
      <c r="C13" s="5">
        <v>39</v>
      </c>
      <c r="D13" s="8">
        <v>39</v>
      </c>
      <c r="E13" s="11">
        <v>0</v>
      </c>
      <c r="F13" s="20"/>
      <c r="G13" s="23">
        <f>C13+'декабрь 2023'!G13</f>
        <v>105</v>
      </c>
      <c r="H13" s="29">
        <f>D13+'декабрь 2023'!H13</f>
        <v>104</v>
      </c>
      <c r="I13" s="26">
        <f>E13+'декабрь 2023'!I13</f>
        <v>1</v>
      </c>
    </row>
    <row r="14" spans="1:9" ht="19.5" thickBot="1" x14ac:dyDescent="0.35">
      <c r="A14" s="14">
        <v>8</v>
      </c>
      <c r="B14" s="56" t="s">
        <v>25</v>
      </c>
      <c r="C14" s="5">
        <v>0</v>
      </c>
      <c r="D14" s="8">
        <v>0</v>
      </c>
      <c r="E14" s="11">
        <v>0</v>
      </c>
      <c r="F14" s="20"/>
      <c r="G14" s="23">
        <f>C14+'декабрь 2023'!G14</f>
        <v>29</v>
      </c>
      <c r="H14" s="29">
        <f>D14+'декабрь 2023'!H14</f>
        <v>29</v>
      </c>
      <c r="I14" s="26">
        <f>E14+'декабрь 2023'!I14</f>
        <v>0</v>
      </c>
    </row>
    <row r="15" spans="1:9" ht="19.5" customHeight="1" thickBot="1" x14ac:dyDescent="0.35">
      <c r="A15" s="15">
        <v>9</v>
      </c>
      <c r="B15" s="57" t="s">
        <v>26</v>
      </c>
      <c r="C15" s="5">
        <v>25</v>
      </c>
      <c r="D15" s="8">
        <v>25</v>
      </c>
      <c r="E15" s="11">
        <v>0</v>
      </c>
      <c r="F15" s="20"/>
      <c r="G15" s="23">
        <f>C15+'декабрь 2023'!G15</f>
        <v>67</v>
      </c>
      <c r="H15" s="29">
        <f>D15+'декабрь 2023'!H15</f>
        <v>67</v>
      </c>
      <c r="I15" s="26">
        <f>E15+'декабрь 2023'!I15</f>
        <v>0</v>
      </c>
    </row>
    <row r="16" spans="1:9" ht="38.25" thickBot="1" x14ac:dyDescent="0.35">
      <c r="A16" s="14">
        <v>10</v>
      </c>
      <c r="B16" s="56" t="s">
        <v>27</v>
      </c>
      <c r="C16" s="5">
        <v>33</v>
      </c>
      <c r="D16" s="8">
        <v>33</v>
      </c>
      <c r="E16" s="11">
        <v>0</v>
      </c>
      <c r="F16" s="20"/>
      <c r="G16" s="23">
        <f>C16+'декабрь 2023'!G16</f>
        <v>150</v>
      </c>
      <c r="H16" s="29">
        <f>D16+'декабрь 2023'!H16</f>
        <v>149</v>
      </c>
      <c r="I16" s="26">
        <f>E16+'декабрь 2023'!I16</f>
        <v>1</v>
      </c>
    </row>
    <row r="17" spans="1:9" ht="22.5" customHeight="1" thickBot="1" x14ac:dyDescent="0.35">
      <c r="A17" s="14">
        <v>11</v>
      </c>
      <c r="B17" s="56" t="s">
        <v>28</v>
      </c>
      <c r="C17" s="5">
        <v>29</v>
      </c>
      <c r="D17" s="8">
        <v>29</v>
      </c>
      <c r="E17" s="11">
        <v>0</v>
      </c>
      <c r="F17" s="20"/>
      <c r="G17" s="23">
        <f>C17+'декабрь 2023'!G17</f>
        <v>130</v>
      </c>
      <c r="H17" s="29">
        <f>D17+'декабрь 2023'!H17</f>
        <v>124</v>
      </c>
      <c r="I17" s="26">
        <f>E17+'декабрь 2023'!I17</f>
        <v>6</v>
      </c>
    </row>
    <row r="18" spans="1:9" ht="19.5" thickBot="1" x14ac:dyDescent="0.35">
      <c r="A18" s="14">
        <v>12</v>
      </c>
      <c r="B18" s="56" t="s">
        <v>29</v>
      </c>
      <c r="C18" s="5">
        <v>30</v>
      </c>
      <c r="D18" s="8">
        <v>30</v>
      </c>
      <c r="E18" s="11">
        <v>0</v>
      </c>
      <c r="F18" s="20"/>
      <c r="G18" s="23">
        <f>C18+'декабрь 2023'!G18</f>
        <v>49</v>
      </c>
      <c r="H18" s="29">
        <f>D18+'декабрь 2023'!H18</f>
        <v>49</v>
      </c>
      <c r="I18" s="26">
        <f>E18+'декабрь 2023'!I18</f>
        <v>0</v>
      </c>
    </row>
    <row r="19" spans="1:9" ht="19.5" thickBot="1" x14ac:dyDescent="0.35">
      <c r="A19" s="15">
        <v>13</v>
      </c>
      <c r="B19" s="56" t="s">
        <v>30</v>
      </c>
      <c r="C19" s="5">
        <v>8</v>
      </c>
      <c r="D19" s="8">
        <v>8</v>
      </c>
      <c r="E19" s="11">
        <v>0</v>
      </c>
      <c r="F19" s="20"/>
      <c r="G19" s="23">
        <f>C19+'декабрь 2023'!G19</f>
        <v>84</v>
      </c>
      <c r="H19" s="29">
        <f>D19+'декабрь 2023'!H19</f>
        <v>84</v>
      </c>
      <c r="I19" s="26">
        <f>E19+'декабрь 2023'!I19</f>
        <v>0</v>
      </c>
    </row>
    <row r="20" spans="1:9" ht="17.25" customHeight="1" thickBot="1" x14ac:dyDescent="0.35">
      <c r="A20" s="14">
        <v>14</v>
      </c>
      <c r="B20" s="57" t="s">
        <v>31</v>
      </c>
      <c r="C20" s="5">
        <v>20</v>
      </c>
      <c r="D20" s="8">
        <v>20</v>
      </c>
      <c r="E20" s="11">
        <v>0</v>
      </c>
      <c r="F20" s="20"/>
      <c r="G20" s="23">
        <f>C20+'декабрь 2023'!G20</f>
        <v>42</v>
      </c>
      <c r="H20" s="29">
        <f>D20+'декабрь 2023'!H20</f>
        <v>42</v>
      </c>
      <c r="I20" s="26">
        <f>E20+'декабрь 2023'!I20</f>
        <v>0</v>
      </c>
    </row>
    <row r="21" spans="1:9" ht="19.5" thickBot="1" x14ac:dyDescent="0.35">
      <c r="A21" s="14">
        <v>15</v>
      </c>
      <c r="B21" s="56" t="s">
        <v>32</v>
      </c>
      <c r="C21" s="5">
        <v>36</v>
      </c>
      <c r="D21" s="8">
        <v>36</v>
      </c>
      <c r="E21" s="11">
        <v>0</v>
      </c>
      <c r="F21" s="20"/>
      <c r="G21" s="23">
        <f>C21+'декабрь 2023'!G21</f>
        <v>162</v>
      </c>
      <c r="H21" s="29">
        <f>D21+'декабрь 2023'!H21</f>
        <v>160</v>
      </c>
      <c r="I21" s="26">
        <f>E21+'декабрь 2023'!I21</f>
        <v>2</v>
      </c>
    </row>
    <row r="22" spans="1:9" ht="19.5" thickBot="1" x14ac:dyDescent="0.35">
      <c r="A22" s="14">
        <v>16</v>
      </c>
      <c r="B22" s="56" t="s">
        <v>33</v>
      </c>
      <c r="C22" s="5">
        <v>18</v>
      </c>
      <c r="D22" s="8">
        <v>18</v>
      </c>
      <c r="E22" s="11">
        <v>0</v>
      </c>
      <c r="F22" s="20"/>
      <c r="G22" s="23">
        <f>C22+'декабрь 2023'!G22</f>
        <v>18</v>
      </c>
      <c r="H22" s="29">
        <f>D22+'декабрь 2023'!H22</f>
        <v>18</v>
      </c>
      <c r="I22" s="26">
        <f>E22+'декабрь 2023'!I22</f>
        <v>0</v>
      </c>
    </row>
    <row r="23" spans="1:9" ht="19.5" customHeight="1" thickBot="1" x14ac:dyDescent="0.35">
      <c r="A23" s="14">
        <v>17</v>
      </c>
      <c r="B23" s="56" t="s">
        <v>34</v>
      </c>
      <c r="C23" s="5">
        <v>4</v>
      </c>
      <c r="D23" s="8">
        <v>4</v>
      </c>
      <c r="E23" s="11">
        <v>0</v>
      </c>
      <c r="F23" s="20"/>
      <c r="G23" s="23">
        <f>C23+'декабрь 2023'!G23</f>
        <v>11</v>
      </c>
      <c r="H23" s="29">
        <f>D23+'декабрь 2023'!H23</f>
        <v>11</v>
      </c>
      <c r="I23" s="26">
        <f>E23+'декабрь 2023'!I23</f>
        <v>0</v>
      </c>
    </row>
    <row r="24" spans="1:9" ht="17.25" customHeight="1" thickBot="1" x14ac:dyDescent="0.35">
      <c r="A24" s="14">
        <v>18</v>
      </c>
      <c r="B24" s="56" t="s">
        <v>35</v>
      </c>
      <c r="C24" s="5">
        <v>4</v>
      </c>
      <c r="D24" s="8">
        <v>4</v>
      </c>
      <c r="E24" s="11">
        <v>0</v>
      </c>
      <c r="F24" s="20"/>
      <c r="G24" s="23">
        <f>C24+'декабрь 2023'!G24</f>
        <v>30</v>
      </c>
      <c r="H24" s="29">
        <f>D24+'декабрь 2023'!H24</f>
        <v>30</v>
      </c>
      <c r="I24" s="26">
        <f>E24+'декабрь 2023'!I24</f>
        <v>0</v>
      </c>
    </row>
    <row r="25" spans="1:9" ht="20.25" customHeight="1" thickBot="1" x14ac:dyDescent="0.35">
      <c r="A25" s="14">
        <v>19</v>
      </c>
      <c r="B25" s="57" t="s">
        <v>36</v>
      </c>
      <c r="C25" s="5">
        <v>19</v>
      </c>
      <c r="D25" s="8">
        <v>19</v>
      </c>
      <c r="E25" s="11">
        <v>0</v>
      </c>
      <c r="F25" s="20"/>
      <c r="G25" s="23">
        <f>C25+'декабрь 2023'!G25</f>
        <v>179</v>
      </c>
      <c r="H25" s="29">
        <f>D25+'декабрь 2023'!H25</f>
        <v>178</v>
      </c>
      <c r="I25" s="26">
        <f>E25+'декабрь 2023'!I25</f>
        <v>1</v>
      </c>
    </row>
    <row r="26" spans="1:9" ht="20.25" customHeight="1" thickBot="1" x14ac:dyDescent="0.35">
      <c r="A26" s="14">
        <v>20</v>
      </c>
      <c r="B26" s="56" t="s">
        <v>37</v>
      </c>
      <c r="C26" s="5">
        <v>8</v>
      </c>
      <c r="D26" s="8">
        <v>8</v>
      </c>
      <c r="E26" s="11">
        <v>0</v>
      </c>
      <c r="F26" s="20"/>
      <c r="G26" s="23">
        <f>C26+'декабрь 2023'!G26</f>
        <v>60</v>
      </c>
      <c r="H26" s="29">
        <f>D26+'декабрь 2023'!H26</f>
        <v>60</v>
      </c>
      <c r="I26" s="26">
        <f>E26+'декабрь 2023'!I26</f>
        <v>0</v>
      </c>
    </row>
    <row r="27" spans="1:9" ht="20.25" customHeight="1" thickBot="1" x14ac:dyDescent="0.35">
      <c r="A27" s="14">
        <v>21</v>
      </c>
      <c r="B27" s="56" t="s">
        <v>38</v>
      </c>
      <c r="C27" s="5">
        <v>4</v>
      </c>
      <c r="D27" s="8">
        <v>4</v>
      </c>
      <c r="E27" s="11">
        <v>0</v>
      </c>
      <c r="F27" s="20"/>
      <c r="G27" s="23">
        <f>C27+'декабрь 2023'!G27</f>
        <v>23</v>
      </c>
      <c r="H27" s="29">
        <f>D27+'декабрь 2023'!H27</f>
        <v>23</v>
      </c>
      <c r="I27" s="26">
        <f>E27+'декабрь 2023'!I27</f>
        <v>0</v>
      </c>
    </row>
    <row r="28" spans="1:9" ht="20.25" customHeight="1" thickBot="1" x14ac:dyDescent="0.35">
      <c r="A28" s="14">
        <v>22</v>
      </c>
      <c r="B28" s="57" t="s">
        <v>39</v>
      </c>
      <c r="C28" s="5">
        <v>0</v>
      </c>
      <c r="D28" s="8">
        <v>0</v>
      </c>
      <c r="E28" s="11">
        <v>0</v>
      </c>
      <c r="F28" s="20"/>
      <c r="G28" s="23">
        <f>C28+'декабрь 2023'!G28</f>
        <v>23</v>
      </c>
      <c r="H28" s="29">
        <f>D28+'декабрь 2023'!H28</f>
        <v>23</v>
      </c>
      <c r="I28" s="26">
        <f>E28+'декабрь 2023'!I28</f>
        <v>0</v>
      </c>
    </row>
    <row r="29" spans="1:9" ht="20.25" customHeight="1" thickBot="1" x14ac:dyDescent="0.35">
      <c r="A29" s="14">
        <v>23</v>
      </c>
      <c r="B29" s="57" t="s">
        <v>11</v>
      </c>
      <c r="C29" s="5">
        <v>0</v>
      </c>
      <c r="D29" s="8">
        <v>0</v>
      </c>
      <c r="E29" s="11">
        <v>0</v>
      </c>
      <c r="F29" s="20"/>
      <c r="G29" s="23">
        <f>C29+'декабрь 2023'!G29</f>
        <v>16</v>
      </c>
      <c r="H29" s="29">
        <f>D29+'декабрь 2023'!H29</f>
        <v>16</v>
      </c>
      <c r="I29" s="26">
        <f>E29+'декабрь 2023'!I29</f>
        <v>0</v>
      </c>
    </row>
    <row r="30" spans="1:9" ht="21.75" customHeight="1" thickBot="1" x14ac:dyDescent="0.35">
      <c r="A30" s="14">
        <v>24</v>
      </c>
      <c r="B30" s="56" t="s">
        <v>40</v>
      </c>
      <c r="C30" s="5">
        <v>39</v>
      </c>
      <c r="D30" s="8">
        <v>39</v>
      </c>
      <c r="E30" s="11">
        <v>0</v>
      </c>
      <c r="F30" s="20"/>
      <c r="G30" s="23">
        <f>C30+'декабрь 2023'!G30</f>
        <v>164</v>
      </c>
      <c r="H30" s="29">
        <f>D30+'декабрь 2023'!H30</f>
        <v>163</v>
      </c>
      <c r="I30" s="26">
        <f>E30+'декабрь 2023'!I30</f>
        <v>1</v>
      </c>
    </row>
    <row r="31" spans="1:9" ht="19.5" thickBot="1" x14ac:dyDescent="0.35">
      <c r="A31" s="14">
        <v>25</v>
      </c>
      <c r="B31" s="56" t="s">
        <v>41</v>
      </c>
      <c r="C31" s="5">
        <v>0</v>
      </c>
      <c r="D31" s="8">
        <v>0</v>
      </c>
      <c r="E31" s="11">
        <v>0</v>
      </c>
      <c r="F31" s="20"/>
      <c r="G31" s="23">
        <f>C31+'декабрь 2023'!G31</f>
        <v>142</v>
      </c>
      <c r="H31" s="29">
        <f>D31+'декабрь 2023'!H31</f>
        <v>142</v>
      </c>
      <c r="I31" s="26">
        <f>E31+'декабрь 2023'!I31</f>
        <v>0</v>
      </c>
    </row>
    <row r="32" spans="1:9" ht="20.25" customHeight="1" thickBot="1" x14ac:dyDescent="0.35">
      <c r="A32" s="14">
        <v>26</v>
      </c>
      <c r="B32" s="57" t="s">
        <v>42</v>
      </c>
      <c r="C32" s="5">
        <v>57</v>
      </c>
      <c r="D32" s="8">
        <v>57</v>
      </c>
      <c r="E32" s="11">
        <v>0</v>
      </c>
      <c r="F32" s="20"/>
      <c r="G32" s="23">
        <f>C32+'декабрь 2023'!G32</f>
        <v>258</v>
      </c>
      <c r="H32" s="29">
        <f>D32+'декабрь 2023'!H32</f>
        <v>258</v>
      </c>
      <c r="I32" s="26">
        <f>E32+'декабрь 2023'!I32</f>
        <v>0</v>
      </c>
    </row>
    <row r="33" spans="1:9" ht="19.5" thickBot="1" x14ac:dyDescent="0.35">
      <c r="A33" s="14">
        <v>27</v>
      </c>
      <c r="B33" s="56" t="s">
        <v>43</v>
      </c>
      <c r="C33" s="5">
        <v>0</v>
      </c>
      <c r="D33" s="8">
        <v>0</v>
      </c>
      <c r="E33" s="11">
        <v>0</v>
      </c>
      <c r="F33" s="20"/>
      <c r="G33" s="23">
        <f>C33+'декабрь 2023'!G33</f>
        <v>1</v>
      </c>
      <c r="H33" s="29">
        <f>D33+'декабрь 2023'!H33</f>
        <v>1</v>
      </c>
      <c r="I33" s="26">
        <f>E33+'декабрь 2023'!I33</f>
        <v>0</v>
      </c>
    </row>
    <row r="34" spans="1:9" ht="19.5" thickBot="1" x14ac:dyDescent="0.35">
      <c r="A34" s="14">
        <v>28</v>
      </c>
      <c r="B34" s="56" t="s">
        <v>44</v>
      </c>
      <c r="C34" s="5">
        <v>4</v>
      </c>
      <c r="D34" s="8">
        <v>4</v>
      </c>
      <c r="E34" s="11">
        <v>0</v>
      </c>
      <c r="F34" s="20"/>
      <c r="G34" s="23">
        <f>C34+'декабрь 2023'!G34</f>
        <v>31</v>
      </c>
      <c r="H34" s="29">
        <f>D34+'декабрь 2023'!H34</f>
        <v>31</v>
      </c>
      <c r="I34" s="26">
        <f>E34+'декабрь 2023'!I34</f>
        <v>0</v>
      </c>
    </row>
    <row r="35" spans="1:9" ht="19.5" thickBot="1" x14ac:dyDescent="0.35">
      <c r="A35" s="14">
        <v>29</v>
      </c>
      <c r="B35" s="56" t="s">
        <v>45</v>
      </c>
      <c r="C35" s="5">
        <v>4</v>
      </c>
      <c r="D35" s="8">
        <v>4</v>
      </c>
      <c r="E35" s="11">
        <v>0</v>
      </c>
      <c r="F35" s="61"/>
      <c r="G35" s="23">
        <f>C35+'декабрь 2023'!G35</f>
        <v>41</v>
      </c>
      <c r="H35" s="29">
        <f>D35+'декабрь 2023'!H35</f>
        <v>41</v>
      </c>
      <c r="I35" s="26">
        <f>E35+'декабрь 2023'!I35</f>
        <v>0</v>
      </c>
    </row>
    <row r="36" spans="1:9" ht="19.5" thickBot="1" x14ac:dyDescent="0.35">
      <c r="A36" s="50">
        <v>30</v>
      </c>
      <c r="B36" s="56" t="s">
        <v>46</v>
      </c>
      <c r="C36" s="60">
        <v>0</v>
      </c>
      <c r="D36" s="59">
        <v>0</v>
      </c>
      <c r="E36" s="12">
        <v>0</v>
      </c>
      <c r="F36" s="21"/>
      <c r="G36" s="23">
        <f>C36+'декабрь 2023'!G36</f>
        <v>27</v>
      </c>
      <c r="H36" s="29">
        <f>D36+'декабрь 2023'!H36</f>
        <v>27</v>
      </c>
      <c r="I36" s="26">
        <f>E36+'декабрь 2023'!I36</f>
        <v>0</v>
      </c>
    </row>
    <row r="37" spans="1:9" ht="19.5" thickBot="1" x14ac:dyDescent="0.35">
      <c r="A37" s="16">
        <v>31</v>
      </c>
      <c r="B37" s="56" t="s">
        <v>47</v>
      </c>
      <c r="C37" s="60">
        <v>33</v>
      </c>
      <c r="D37" s="59">
        <v>33</v>
      </c>
      <c r="E37" s="12">
        <v>0</v>
      </c>
      <c r="F37" s="21"/>
      <c r="G37" s="23">
        <f>C37+'декабрь 2023'!G37</f>
        <v>144</v>
      </c>
      <c r="H37" s="29">
        <f>D37+'декабрь 2023'!H37</f>
        <v>143</v>
      </c>
      <c r="I37" s="26">
        <f>E37+'декабрь 2023'!I37</f>
        <v>1</v>
      </c>
    </row>
    <row r="38" spans="1:9" ht="21.75" thickBot="1" x14ac:dyDescent="0.4">
      <c r="A38" s="4"/>
      <c r="B38" s="31" t="s">
        <v>7</v>
      </c>
      <c r="C38" s="58">
        <f>SUM(C7:C37)</f>
        <v>479</v>
      </c>
      <c r="D38" s="37">
        <f>SUM(D7:D37)</f>
        <v>479</v>
      </c>
      <c r="E38" s="35">
        <f>SUM(E7:E37)</f>
        <v>0</v>
      </c>
      <c r="F38" s="34"/>
      <c r="G38" s="33">
        <f>SUM(G7:G37)</f>
        <v>2701</v>
      </c>
      <c r="H38" s="34">
        <f>SUM(H7:H37)</f>
        <v>2679</v>
      </c>
      <c r="I38" s="48">
        <f>SUM(I7:I37)</f>
        <v>22</v>
      </c>
    </row>
    <row r="41" spans="1:9" ht="18.75" x14ac:dyDescent="0.3">
      <c r="B41" s="17" t="s">
        <v>8</v>
      </c>
      <c r="C41" s="17"/>
      <c r="D41" s="17"/>
      <c r="E41" s="18">
        <f>E38/A37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11" priority="4" operator="greaterThan">
      <formula>0</formula>
    </cfRule>
  </conditionalFormatting>
  <conditionalFormatting sqref="E7:E37 I7:I37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showWhiteSpace="0" zoomScale="70" zoomScaleNormal="70" workbookViewId="0">
      <selection activeCell="G5" sqref="G5:G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5703125" customWidth="1"/>
    <col min="7" max="7" width="10.140625" bestFit="1" customWidth="1"/>
  </cols>
  <sheetData>
    <row r="1" spans="1:9" ht="18.75" customHeight="1" x14ac:dyDescent="0.25">
      <c r="A1" s="66" t="s">
        <v>60</v>
      </c>
      <c r="B1" s="66"/>
      <c r="C1" s="66"/>
      <c r="D1" s="66"/>
      <c r="E1" s="66"/>
      <c r="F1" s="66"/>
    </row>
    <row r="2" spans="1:9" ht="18.75" customHeight="1" x14ac:dyDescent="0.25">
      <c r="A2" s="67" t="s">
        <v>64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10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65</v>
      </c>
      <c r="D4" s="74"/>
      <c r="E4" s="75"/>
      <c r="F4" s="76" t="s">
        <v>6</v>
      </c>
      <c r="G4" s="73" t="s">
        <v>66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thickBot="1" x14ac:dyDescent="0.35">
      <c r="A7" s="13">
        <v>1</v>
      </c>
      <c r="B7" s="56" t="s">
        <v>18</v>
      </c>
      <c r="C7" s="5">
        <v>6</v>
      </c>
      <c r="D7" s="7">
        <v>6</v>
      </c>
      <c r="E7" s="10">
        <v>0</v>
      </c>
      <c r="F7" s="19"/>
      <c r="G7" s="23">
        <f>C7+'январь 2023'!G7</f>
        <v>29</v>
      </c>
      <c r="H7" s="29">
        <f>D7+'январь 2023'!H7</f>
        <v>29</v>
      </c>
      <c r="I7" s="26">
        <f>E7+'январь 2023'!I7</f>
        <v>0</v>
      </c>
    </row>
    <row r="8" spans="1:9" ht="19.5" thickBot="1" x14ac:dyDescent="0.35">
      <c r="A8" s="14">
        <v>2</v>
      </c>
      <c r="B8" s="56" t="s">
        <v>19</v>
      </c>
      <c r="C8" s="5">
        <v>43</v>
      </c>
      <c r="D8" s="8">
        <v>43</v>
      </c>
      <c r="E8" s="11">
        <v>0</v>
      </c>
      <c r="F8" s="20"/>
      <c r="G8" s="23">
        <f>C8+'январь 2023'!G8</f>
        <v>176</v>
      </c>
      <c r="H8" s="29">
        <f>D8+'январь 2023'!H8</f>
        <v>174</v>
      </c>
      <c r="I8" s="26">
        <f>E8+'январь 2023'!I8</f>
        <v>2</v>
      </c>
    </row>
    <row r="9" spans="1:9" ht="20.25" customHeight="1" thickBot="1" x14ac:dyDescent="0.35">
      <c r="A9" s="14">
        <v>3</v>
      </c>
      <c r="B9" s="56" t="s">
        <v>20</v>
      </c>
      <c r="C9" s="5">
        <v>4</v>
      </c>
      <c r="D9" s="8">
        <v>4</v>
      </c>
      <c r="E9" s="11">
        <v>0</v>
      </c>
      <c r="F9" s="20"/>
      <c r="G9" s="23">
        <f>C9+'январь 2023'!G9</f>
        <v>4</v>
      </c>
      <c r="H9" s="29">
        <f>D9+'январь 2023'!H9</f>
        <v>4</v>
      </c>
      <c r="I9" s="26">
        <f>E9+'январь 2023'!I9</f>
        <v>0</v>
      </c>
    </row>
    <row r="10" spans="1:9" ht="17.25" customHeight="1" thickBot="1" x14ac:dyDescent="0.35">
      <c r="A10" s="14">
        <v>4</v>
      </c>
      <c r="B10" s="56" t="s">
        <v>21</v>
      </c>
      <c r="C10" s="5">
        <v>33</v>
      </c>
      <c r="D10" s="8">
        <v>33</v>
      </c>
      <c r="E10" s="11">
        <v>0</v>
      </c>
      <c r="F10" s="20"/>
      <c r="G10" s="23">
        <f>C10+'январь 2023'!G10</f>
        <v>211</v>
      </c>
      <c r="H10" s="29">
        <f>D10+'январь 2023'!H10</f>
        <v>210</v>
      </c>
      <c r="I10" s="26">
        <f>E10+'январь 2023'!I10</f>
        <v>1</v>
      </c>
    </row>
    <row r="11" spans="1:9" ht="17.25" customHeight="1" thickBot="1" x14ac:dyDescent="0.35">
      <c r="A11" s="15">
        <v>5</v>
      </c>
      <c r="B11" s="56" t="s">
        <v>22</v>
      </c>
      <c r="C11" s="5">
        <v>0</v>
      </c>
      <c r="D11" s="8">
        <v>0</v>
      </c>
      <c r="E11" s="11">
        <v>0</v>
      </c>
      <c r="F11" s="20"/>
      <c r="G11" s="23">
        <f>C11+'январь 2023'!G11</f>
        <v>229</v>
      </c>
      <c r="H11" s="29">
        <f>D11+'январь 2023'!H11</f>
        <v>229</v>
      </c>
      <c r="I11" s="26">
        <f>E11+'январь 2023'!I11</f>
        <v>0</v>
      </c>
    </row>
    <row r="12" spans="1:9" ht="18" customHeight="1" thickBot="1" x14ac:dyDescent="0.35">
      <c r="A12" s="14">
        <v>6</v>
      </c>
      <c r="B12" s="56" t="s">
        <v>23</v>
      </c>
      <c r="C12" s="5">
        <v>37</v>
      </c>
      <c r="D12" s="8">
        <v>37</v>
      </c>
      <c r="E12" s="11">
        <v>0</v>
      </c>
      <c r="F12" s="20"/>
      <c r="G12" s="23">
        <f>C12+'январь 2023'!G12</f>
        <v>189</v>
      </c>
      <c r="H12" s="29">
        <f>D12+'январь 2023'!H12</f>
        <v>183</v>
      </c>
      <c r="I12" s="26">
        <f>E12+'январь 2023'!I12</f>
        <v>6</v>
      </c>
    </row>
    <row r="13" spans="1:9" ht="17.25" customHeight="1" thickBot="1" x14ac:dyDescent="0.35">
      <c r="A13" s="14">
        <v>7</v>
      </c>
      <c r="B13" s="56" t="s">
        <v>24</v>
      </c>
      <c r="C13" s="5">
        <v>18</v>
      </c>
      <c r="D13" s="8">
        <v>18</v>
      </c>
      <c r="E13" s="11">
        <v>0</v>
      </c>
      <c r="F13" s="20"/>
      <c r="G13" s="23">
        <f>C13+'январь 2023'!G13</f>
        <v>123</v>
      </c>
      <c r="H13" s="29">
        <f>D13+'январь 2023'!H13</f>
        <v>122</v>
      </c>
      <c r="I13" s="26">
        <f>E13+'январь 2023'!I13</f>
        <v>1</v>
      </c>
    </row>
    <row r="14" spans="1:9" ht="19.5" thickBot="1" x14ac:dyDescent="0.35">
      <c r="A14" s="14">
        <v>8</v>
      </c>
      <c r="B14" s="56" t="s">
        <v>25</v>
      </c>
      <c r="C14" s="5">
        <v>4</v>
      </c>
      <c r="D14" s="8">
        <v>4</v>
      </c>
      <c r="E14" s="11">
        <v>0</v>
      </c>
      <c r="F14" s="20"/>
      <c r="G14" s="23">
        <f>C14+'январь 2023'!G14</f>
        <v>33</v>
      </c>
      <c r="H14" s="29">
        <f>D14+'январь 2023'!H14</f>
        <v>33</v>
      </c>
      <c r="I14" s="26">
        <f>E14+'январь 2023'!I14</f>
        <v>0</v>
      </c>
    </row>
    <row r="15" spans="1:9" ht="19.5" customHeight="1" thickBot="1" x14ac:dyDescent="0.35">
      <c r="A15" s="15">
        <v>9</v>
      </c>
      <c r="B15" s="57" t="s">
        <v>26</v>
      </c>
      <c r="C15" s="5">
        <v>39</v>
      </c>
      <c r="D15" s="8">
        <v>39</v>
      </c>
      <c r="E15" s="11">
        <v>0</v>
      </c>
      <c r="F15" s="20"/>
      <c r="G15" s="23">
        <f>C15+'январь 2023'!G15</f>
        <v>106</v>
      </c>
      <c r="H15" s="29">
        <f>D15+'январь 2023'!H15</f>
        <v>106</v>
      </c>
      <c r="I15" s="26">
        <f>E15+'январь 2023'!I15</f>
        <v>0</v>
      </c>
    </row>
    <row r="16" spans="1:9" ht="38.25" thickBot="1" x14ac:dyDescent="0.35">
      <c r="A16" s="14">
        <v>10</v>
      </c>
      <c r="B16" s="56" t="s">
        <v>27</v>
      </c>
      <c r="C16" s="5">
        <v>6</v>
      </c>
      <c r="D16" s="8">
        <v>6</v>
      </c>
      <c r="E16" s="11">
        <v>0</v>
      </c>
      <c r="F16" s="20"/>
      <c r="G16" s="23">
        <f>C16+'январь 2023'!G16</f>
        <v>156</v>
      </c>
      <c r="H16" s="29">
        <f>D16+'январь 2023'!H16</f>
        <v>155</v>
      </c>
      <c r="I16" s="26">
        <f>E16+'январь 2023'!I16</f>
        <v>1</v>
      </c>
    </row>
    <row r="17" spans="1:9" ht="22.5" customHeight="1" thickBot="1" x14ac:dyDescent="0.35">
      <c r="A17" s="14">
        <v>11</v>
      </c>
      <c r="B17" s="56" t="s">
        <v>28</v>
      </c>
      <c r="C17" s="5">
        <v>18</v>
      </c>
      <c r="D17" s="8">
        <v>18</v>
      </c>
      <c r="E17" s="11">
        <v>0</v>
      </c>
      <c r="F17" s="20"/>
      <c r="G17" s="23">
        <f>C17+'январь 2023'!G17</f>
        <v>148</v>
      </c>
      <c r="H17" s="29">
        <f>D17+'январь 2023'!H17</f>
        <v>142</v>
      </c>
      <c r="I17" s="26">
        <f>E17+'январь 2023'!I17</f>
        <v>6</v>
      </c>
    </row>
    <row r="18" spans="1:9" ht="19.5" thickBot="1" x14ac:dyDescent="0.35">
      <c r="A18" s="14">
        <v>12</v>
      </c>
      <c r="B18" s="56" t="s">
        <v>29</v>
      </c>
      <c r="C18" s="5">
        <v>6</v>
      </c>
      <c r="D18" s="8">
        <v>6</v>
      </c>
      <c r="E18" s="11">
        <v>0</v>
      </c>
      <c r="F18" s="20"/>
      <c r="G18" s="23">
        <f>C18+'январь 2023'!G18</f>
        <v>55</v>
      </c>
      <c r="H18" s="29">
        <f>D18+'январь 2023'!H18</f>
        <v>55</v>
      </c>
      <c r="I18" s="26">
        <f>E18+'январь 2023'!I18</f>
        <v>0</v>
      </c>
    </row>
    <row r="19" spans="1:9" ht="19.5" thickBot="1" x14ac:dyDescent="0.35">
      <c r="A19" s="15">
        <v>13</v>
      </c>
      <c r="B19" s="56" t="s">
        <v>30</v>
      </c>
      <c r="C19" s="5">
        <v>0</v>
      </c>
      <c r="D19" s="8">
        <v>0</v>
      </c>
      <c r="E19" s="11">
        <v>0</v>
      </c>
      <c r="F19" s="20"/>
      <c r="G19" s="23">
        <f>C19+'январь 2023'!G19</f>
        <v>84</v>
      </c>
      <c r="H19" s="29">
        <f>D19+'январь 2023'!H19</f>
        <v>84</v>
      </c>
      <c r="I19" s="26">
        <f>E19+'январь 2023'!I19</f>
        <v>0</v>
      </c>
    </row>
    <row r="20" spans="1:9" ht="17.25" customHeight="1" thickBot="1" x14ac:dyDescent="0.35">
      <c r="A20" s="14">
        <v>14</v>
      </c>
      <c r="B20" s="57" t="s">
        <v>31</v>
      </c>
      <c r="C20" s="5">
        <v>21</v>
      </c>
      <c r="D20" s="8">
        <v>21</v>
      </c>
      <c r="E20" s="11">
        <v>0</v>
      </c>
      <c r="F20" s="20"/>
      <c r="G20" s="23">
        <f>C20+'январь 2023'!G20</f>
        <v>63</v>
      </c>
      <c r="H20" s="29">
        <f>D20+'январь 2023'!H20</f>
        <v>63</v>
      </c>
      <c r="I20" s="26">
        <f>E20+'январь 2023'!I20</f>
        <v>0</v>
      </c>
    </row>
    <row r="21" spans="1:9" ht="19.5" thickBot="1" x14ac:dyDescent="0.35">
      <c r="A21" s="14">
        <v>15</v>
      </c>
      <c r="B21" s="56" t="s">
        <v>32</v>
      </c>
      <c r="C21" s="5">
        <v>50</v>
      </c>
      <c r="D21" s="8">
        <v>50</v>
      </c>
      <c r="E21" s="11">
        <v>0</v>
      </c>
      <c r="F21" s="20"/>
      <c r="G21" s="23">
        <f>C21+'январь 2023'!G21</f>
        <v>212</v>
      </c>
      <c r="H21" s="29">
        <f>D21+'январь 2023'!H21</f>
        <v>210</v>
      </c>
      <c r="I21" s="26">
        <f>E21+'январь 2023'!I21</f>
        <v>2</v>
      </c>
    </row>
    <row r="22" spans="1:9" ht="19.5" thickBot="1" x14ac:dyDescent="0.35">
      <c r="A22" s="14">
        <v>16</v>
      </c>
      <c r="B22" s="56" t="s">
        <v>33</v>
      </c>
      <c r="C22" s="5">
        <v>0</v>
      </c>
      <c r="D22" s="8">
        <v>0</v>
      </c>
      <c r="E22" s="11">
        <v>0</v>
      </c>
      <c r="F22" s="20"/>
      <c r="G22" s="23">
        <f>C22+'январь 2023'!G22</f>
        <v>18</v>
      </c>
      <c r="H22" s="29">
        <f>D22+'январь 2023'!H22</f>
        <v>18</v>
      </c>
      <c r="I22" s="26">
        <f>E22+'январь 2023'!I22</f>
        <v>0</v>
      </c>
    </row>
    <row r="23" spans="1:9" ht="19.5" customHeight="1" thickBot="1" x14ac:dyDescent="0.35">
      <c r="A23" s="14">
        <v>17</v>
      </c>
      <c r="B23" s="56" t="s">
        <v>34</v>
      </c>
      <c r="C23" s="5">
        <v>2</v>
      </c>
      <c r="D23" s="8">
        <v>2</v>
      </c>
      <c r="E23" s="11">
        <v>0</v>
      </c>
      <c r="F23" s="20"/>
      <c r="G23" s="23">
        <f>C23+'январь 2023'!G23</f>
        <v>13</v>
      </c>
      <c r="H23" s="29">
        <f>D23+'январь 2023'!H23</f>
        <v>13</v>
      </c>
      <c r="I23" s="26">
        <f>E23+'январь 2023'!I23</f>
        <v>0</v>
      </c>
    </row>
    <row r="24" spans="1:9" ht="17.25" customHeight="1" thickBot="1" x14ac:dyDescent="0.35">
      <c r="A24" s="14">
        <v>18</v>
      </c>
      <c r="B24" s="56" t="s">
        <v>35</v>
      </c>
      <c r="C24" s="5">
        <v>2</v>
      </c>
      <c r="D24" s="8">
        <v>2</v>
      </c>
      <c r="E24" s="11">
        <v>0</v>
      </c>
      <c r="F24" s="20"/>
      <c r="G24" s="23">
        <f>C24+'январь 2023'!G24</f>
        <v>32</v>
      </c>
      <c r="H24" s="29">
        <f>D24+'январь 2023'!H24</f>
        <v>32</v>
      </c>
      <c r="I24" s="26">
        <f>E24+'январь 2023'!I24</f>
        <v>0</v>
      </c>
    </row>
    <row r="25" spans="1:9" ht="20.25" customHeight="1" thickBot="1" x14ac:dyDescent="0.35">
      <c r="A25" s="14">
        <v>19</v>
      </c>
      <c r="B25" s="57" t="s">
        <v>36</v>
      </c>
      <c r="C25" s="5">
        <v>39</v>
      </c>
      <c r="D25" s="8">
        <v>39</v>
      </c>
      <c r="E25" s="11">
        <v>0</v>
      </c>
      <c r="F25" s="20"/>
      <c r="G25" s="23">
        <f>C25+'январь 2023'!G25</f>
        <v>218</v>
      </c>
      <c r="H25" s="29">
        <f>D25+'январь 2023'!H25</f>
        <v>217</v>
      </c>
      <c r="I25" s="26">
        <f>E25+'январь 2023'!I25</f>
        <v>1</v>
      </c>
    </row>
    <row r="26" spans="1:9" ht="20.25" customHeight="1" thickBot="1" x14ac:dyDescent="0.35">
      <c r="A26" s="14">
        <v>20</v>
      </c>
      <c r="B26" s="56" t="s">
        <v>37</v>
      </c>
      <c r="C26" s="5">
        <v>10</v>
      </c>
      <c r="D26" s="8">
        <v>10</v>
      </c>
      <c r="E26" s="11">
        <v>0</v>
      </c>
      <c r="F26" s="20"/>
      <c r="G26" s="23">
        <f>C26+'январь 2023'!G26</f>
        <v>70</v>
      </c>
      <c r="H26" s="29">
        <f>D26+'январь 2023'!H26</f>
        <v>70</v>
      </c>
      <c r="I26" s="26">
        <f>E26+'январь 2023'!I26</f>
        <v>0</v>
      </c>
    </row>
    <row r="27" spans="1:9" ht="20.25" customHeight="1" thickBot="1" x14ac:dyDescent="0.35">
      <c r="A27" s="14">
        <v>21</v>
      </c>
      <c r="B27" s="56" t="s">
        <v>38</v>
      </c>
      <c r="C27" s="5">
        <v>2</v>
      </c>
      <c r="D27" s="8">
        <v>2</v>
      </c>
      <c r="E27" s="11">
        <v>0</v>
      </c>
      <c r="F27" s="20"/>
      <c r="G27" s="23">
        <f>C27+'январь 2023'!G27</f>
        <v>25</v>
      </c>
      <c r="H27" s="29">
        <f>D27+'январь 2023'!H27</f>
        <v>25</v>
      </c>
      <c r="I27" s="26">
        <f>E27+'январь 2023'!I27</f>
        <v>0</v>
      </c>
    </row>
    <row r="28" spans="1:9" ht="20.25" customHeight="1" thickBot="1" x14ac:dyDescent="0.35">
      <c r="A28" s="14">
        <v>22</v>
      </c>
      <c r="B28" s="57" t="s">
        <v>39</v>
      </c>
      <c r="C28" s="5">
        <v>4</v>
      </c>
      <c r="D28" s="8">
        <v>4</v>
      </c>
      <c r="E28" s="11">
        <v>0</v>
      </c>
      <c r="F28" s="20"/>
      <c r="G28" s="23">
        <f>C28+'январь 2023'!G28</f>
        <v>27</v>
      </c>
      <c r="H28" s="29">
        <f>D28+'январь 2023'!H28</f>
        <v>27</v>
      </c>
      <c r="I28" s="26">
        <f>E28+'январь 2023'!I28</f>
        <v>0</v>
      </c>
    </row>
    <row r="29" spans="1:9" ht="20.25" customHeight="1" thickBot="1" x14ac:dyDescent="0.35">
      <c r="A29" s="14">
        <v>23</v>
      </c>
      <c r="B29" s="57" t="s">
        <v>11</v>
      </c>
      <c r="C29" s="5">
        <v>4</v>
      </c>
      <c r="D29" s="8">
        <v>4</v>
      </c>
      <c r="E29" s="11">
        <v>0</v>
      </c>
      <c r="F29" s="20"/>
      <c r="G29" s="23">
        <f>C29+'январь 2023'!G29</f>
        <v>20</v>
      </c>
      <c r="H29" s="29">
        <f>D29+'январь 2023'!H29</f>
        <v>20</v>
      </c>
      <c r="I29" s="26">
        <f>E29+'январь 2023'!I29</f>
        <v>0</v>
      </c>
    </row>
    <row r="30" spans="1:9" ht="21.75" customHeight="1" thickBot="1" x14ac:dyDescent="0.35">
      <c r="A30" s="14">
        <v>24</v>
      </c>
      <c r="B30" s="56" t="s">
        <v>40</v>
      </c>
      <c r="C30" s="5">
        <v>43</v>
      </c>
      <c r="D30" s="8">
        <v>43</v>
      </c>
      <c r="E30" s="11">
        <v>0</v>
      </c>
      <c r="F30" s="20"/>
      <c r="G30" s="23">
        <f>C30+'январь 2023'!G30</f>
        <v>207</v>
      </c>
      <c r="H30" s="29">
        <f>D30+'январь 2023'!H30</f>
        <v>206</v>
      </c>
      <c r="I30" s="26">
        <f>E30+'январь 2023'!I30</f>
        <v>1</v>
      </c>
    </row>
    <row r="31" spans="1:9" ht="19.5" thickBot="1" x14ac:dyDescent="0.35">
      <c r="A31" s="14">
        <v>25</v>
      </c>
      <c r="B31" s="56" t="s">
        <v>41</v>
      </c>
      <c r="C31" s="5">
        <v>54</v>
      </c>
      <c r="D31" s="8">
        <v>54</v>
      </c>
      <c r="E31" s="11">
        <v>0</v>
      </c>
      <c r="F31" s="20"/>
      <c r="G31" s="23">
        <f>C31+'январь 2023'!G31</f>
        <v>196</v>
      </c>
      <c r="H31" s="29">
        <f>D31+'январь 2023'!H31</f>
        <v>196</v>
      </c>
      <c r="I31" s="26">
        <f>E31+'январь 2023'!I31</f>
        <v>0</v>
      </c>
    </row>
    <row r="32" spans="1:9" ht="20.25" customHeight="1" thickBot="1" x14ac:dyDescent="0.35">
      <c r="A32" s="14">
        <v>26</v>
      </c>
      <c r="B32" s="57" t="s">
        <v>42</v>
      </c>
      <c r="C32" s="5">
        <v>28</v>
      </c>
      <c r="D32" s="8">
        <v>28</v>
      </c>
      <c r="E32" s="11">
        <v>0</v>
      </c>
      <c r="F32" s="20"/>
      <c r="G32" s="23">
        <f>C32+'январь 2023'!G32</f>
        <v>286</v>
      </c>
      <c r="H32" s="29">
        <f>D32+'январь 2023'!H32</f>
        <v>286</v>
      </c>
      <c r="I32" s="26">
        <f>E32+'январь 2023'!I32</f>
        <v>0</v>
      </c>
    </row>
    <row r="33" spans="1:9" ht="19.5" thickBot="1" x14ac:dyDescent="0.35">
      <c r="A33" s="14">
        <v>27</v>
      </c>
      <c r="B33" s="56" t="s">
        <v>43</v>
      </c>
      <c r="C33" s="5">
        <v>4</v>
      </c>
      <c r="D33" s="8">
        <v>4</v>
      </c>
      <c r="E33" s="11">
        <v>0</v>
      </c>
      <c r="F33" s="20"/>
      <c r="G33" s="23">
        <f>C33+'январь 2023'!G33</f>
        <v>5</v>
      </c>
      <c r="H33" s="29">
        <f>D33+'январь 2023'!H33</f>
        <v>5</v>
      </c>
      <c r="I33" s="26">
        <f>E33+'январь 2023'!I33</f>
        <v>0</v>
      </c>
    </row>
    <row r="34" spans="1:9" ht="19.5" thickBot="1" x14ac:dyDescent="0.35">
      <c r="A34" s="14">
        <v>28</v>
      </c>
      <c r="B34" s="56" t="s">
        <v>44</v>
      </c>
      <c r="C34" s="5">
        <v>2</v>
      </c>
      <c r="D34" s="8">
        <v>2</v>
      </c>
      <c r="E34" s="11">
        <v>0</v>
      </c>
      <c r="F34" s="20"/>
      <c r="G34" s="23">
        <f>C34+'январь 2023'!G34</f>
        <v>33</v>
      </c>
      <c r="H34" s="29">
        <f>D34+'январь 2023'!H34</f>
        <v>33</v>
      </c>
      <c r="I34" s="26">
        <f>E34+'январь 2023'!I34</f>
        <v>0</v>
      </c>
    </row>
    <row r="35" spans="1:9" ht="19.5" thickBot="1" x14ac:dyDescent="0.35">
      <c r="A35" s="14">
        <v>29</v>
      </c>
      <c r="B35" s="56" t="s">
        <v>45</v>
      </c>
      <c r="C35" s="5">
        <v>2</v>
      </c>
      <c r="D35" s="8">
        <v>2</v>
      </c>
      <c r="E35" s="11">
        <v>0</v>
      </c>
      <c r="F35" s="20"/>
      <c r="G35" s="23">
        <f>C35+'январь 2023'!G35</f>
        <v>43</v>
      </c>
      <c r="H35" s="29">
        <f>D35+'январь 2023'!H35</f>
        <v>43</v>
      </c>
      <c r="I35" s="26">
        <f>E35+'январь 2023'!I35</f>
        <v>0</v>
      </c>
    </row>
    <row r="36" spans="1:9" ht="19.5" thickBot="1" x14ac:dyDescent="0.35">
      <c r="A36" s="50">
        <v>30</v>
      </c>
      <c r="B36" s="56" t="s">
        <v>46</v>
      </c>
      <c r="C36" s="32">
        <v>6</v>
      </c>
      <c r="D36" s="9">
        <v>6</v>
      </c>
      <c r="E36" s="12">
        <v>0</v>
      </c>
      <c r="F36" s="21"/>
      <c r="G36" s="23">
        <f>C36+'январь 2023'!G36</f>
        <v>33</v>
      </c>
      <c r="H36" s="29">
        <f>D36+'январь 2023'!H36</f>
        <v>33</v>
      </c>
      <c r="I36" s="26">
        <f>E36+'январь 2023'!I36</f>
        <v>0</v>
      </c>
    </row>
    <row r="37" spans="1:9" ht="19.5" thickBot="1" x14ac:dyDescent="0.35">
      <c r="A37" s="16">
        <v>31</v>
      </c>
      <c r="B37" s="56" t="s">
        <v>47</v>
      </c>
      <c r="C37" s="62">
        <v>33</v>
      </c>
      <c r="D37" s="9">
        <v>33</v>
      </c>
      <c r="E37" s="12">
        <v>0</v>
      </c>
      <c r="F37" s="21"/>
      <c r="G37" s="45">
        <f>C37+'январь 2023'!G37</f>
        <v>177</v>
      </c>
      <c r="H37" s="46">
        <f>D37+'январь 2023'!H37</f>
        <v>176</v>
      </c>
      <c r="I37" s="47">
        <f>E37+'январь 2023'!I37</f>
        <v>1</v>
      </c>
    </row>
    <row r="38" spans="1:9" ht="21.75" thickBot="1" x14ac:dyDescent="0.4">
      <c r="A38" s="4"/>
      <c r="B38" s="31" t="s">
        <v>7</v>
      </c>
      <c r="C38" s="33">
        <f>SUM(C7:C37)</f>
        <v>520</v>
      </c>
      <c r="D38" s="34">
        <f>SUM(D7:D37)</f>
        <v>520</v>
      </c>
      <c r="E38" s="35">
        <f>SUM(E7:E37)</f>
        <v>0</v>
      </c>
      <c r="F38" s="34"/>
      <c r="G38" s="33">
        <f>SUM(G7:G37)</f>
        <v>3221</v>
      </c>
      <c r="H38" s="34">
        <f>SUM(H7:H37)</f>
        <v>3199</v>
      </c>
      <c r="I38" s="48">
        <f>SUM(I7:I37)</f>
        <v>22</v>
      </c>
    </row>
    <row r="40" spans="1:9" ht="15.75" thickBot="1" x14ac:dyDescent="0.3"/>
    <row r="41" spans="1:9" ht="19.5" thickBot="1" x14ac:dyDescent="0.35">
      <c r="B41" s="17" t="s">
        <v>8</v>
      </c>
      <c r="C41" s="17"/>
      <c r="D41" s="17"/>
      <c r="E41" s="49">
        <f>E38/A37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7" priority="4" operator="greaterThan">
      <formula>0</formula>
    </cfRule>
  </conditionalFormatting>
  <conditionalFormatting sqref="E7:E37 I7:I37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FC57E-CFCE-4E55-B532-C53AE6590681}">
  <dimension ref="A1:I41"/>
  <sheetViews>
    <sheetView tabSelected="1" showWhiteSpace="0" topLeftCell="A10" zoomScale="70" zoomScaleNormal="70" workbookViewId="0">
      <selection activeCell="E37" sqref="E3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5703125" customWidth="1"/>
    <col min="7" max="7" width="10.140625" bestFit="1" customWidth="1"/>
  </cols>
  <sheetData>
    <row r="1" spans="1:9" ht="18.75" customHeight="1" x14ac:dyDescent="0.25">
      <c r="A1" s="66" t="s">
        <v>60</v>
      </c>
      <c r="B1" s="66"/>
      <c r="C1" s="66"/>
      <c r="D1" s="66"/>
      <c r="E1" s="66"/>
      <c r="F1" s="66"/>
    </row>
    <row r="2" spans="1:9" ht="18.75" customHeight="1" x14ac:dyDescent="0.25">
      <c r="A2" s="67" t="s">
        <v>61</v>
      </c>
      <c r="B2" s="67"/>
      <c r="C2" s="67"/>
      <c r="D2" s="67"/>
      <c r="E2" s="67"/>
      <c r="F2" s="67"/>
    </row>
    <row r="3" spans="1:9" ht="19.5" thickBot="1" x14ac:dyDescent="0.3">
      <c r="A3" s="1"/>
      <c r="B3" s="66" t="s">
        <v>10</v>
      </c>
      <c r="C3" s="66"/>
      <c r="D3" s="66"/>
      <c r="E3" s="66"/>
      <c r="F3" s="66"/>
    </row>
    <row r="4" spans="1:9" ht="61.5" customHeight="1" thickBot="1" x14ac:dyDescent="0.3">
      <c r="A4" s="68" t="s">
        <v>0</v>
      </c>
      <c r="B4" s="71" t="s">
        <v>1</v>
      </c>
      <c r="C4" s="73" t="s">
        <v>62</v>
      </c>
      <c r="D4" s="74"/>
      <c r="E4" s="75"/>
      <c r="F4" s="76" t="s">
        <v>6</v>
      </c>
      <c r="G4" s="73" t="s">
        <v>63</v>
      </c>
      <c r="H4" s="74"/>
      <c r="I4" s="75"/>
    </row>
    <row r="5" spans="1:9" ht="18.75" customHeight="1" thickBot="1" x14ac:dyDescent="0.3">
      <c r="A5" s="69"/>
      <c r="B5" s="72"/>
      <c r="C5" s="79" t="s">
        <v>2</v>
      </c>
      <c r="D5" s="81" t="s">
        <v>3</v>
      </c>
      <c r="E5" s="82"/>
      <c r="F5" s="77"/>
      <c r="G5" s="79" t="s">
        <v>2</v>
      </c>
      <c r="H5" s="81" t="s">
        <v>3</v>
      </c>
      <c r="I5" s="82"/>
    </row>
    <row r="6" spans="1:9" ht="15.75" customHeight="1" thickBot="1" x14ac:dyDescent="0.3">
      <c r="A6" s="70"/>
      <c r="B6" s="72"/>
      <c r="C6" s="80"/>
      <c r="D6" s="2" t="s">
        <v>5</v>
      </c>
      <c r="E6" s="6" t="s">
        <v>4</v>
      </c>
      <c r="F6" s="78"/>
      <c r="G6" s="83"/>
      <c r="H6" s="3" t="s">
        <v>5</v>
      </c>
      <c r="I6" s="22" t="s">
        <v>4</v>
      </c>
    </row>
    <row r="7" spans="1:9" ht="17.25" customHeight="1" thickBot="1" x14ac:dyDescent="0.35">
      <c r="A7" s="13">
        <v>1</v>
      </c>
      <c r="B7" s="56" t="s">
        <v>18</v>
      </c>
      <c r="C7" s="5">
        <v>21</v>
      </c>
      <c r="D7" s="7">
        <v>21</v>
      </c>
      <c r="E7" s="10">
        <v>0</v>
      </c>
      <c r="F7" s="19"/>
      <c r="G7" s="23">
        <f>C7+'февраль 2023'!G7</f>
        <v>50</v>
      </c>
      <c r="H7" s="29">
        <f>D7+'февраль 2023'!H7</f>
        <v>50</v>
      </c>
      <c r="I7" s="26">
        <f>E7+'февраль 2023'!I7</f>
        <v>0</v>
      </c>
    </row>
    <row r="8" spans="1:9" ht="19.5" thickBot="1" x14ac:dyDescent="0.35">
      <c r="A8" s="14">
        <v>2</v>
      </c>
      <c r="B8" s="56" t="s">
        <v>19</v>
      </c>
      <c r="C8" s="5">
        <v>12</v>
      </c>
      <c r="D8" s="8">
        <v>12</v>
      </c>
      <c r="E8" s="11">
        <v>0</v>
      </c>
      <c r="F8" s="20"/>
      <c r="G8" s="23">
        <f>C8+'февраль 2023'!G8</f>
        <v>188</v>
      </c>
      <c r="H8" s="29">
        <f>D8+'февраль 2023'!H8</f>
        <v>186</v>
      </c>
      <c r="I8" s="26">
        <f>E8+'февраль 2023'!I8</f>
        <v>2</v>
      </c>
    </row>
    <row r="9" spans="1:9" ht="20.25" customHeight="1" thickBot="1" x14ac:dyDescent="0.35">
      <c r="A9" s="14">
        <v>3</v>
      </c>
      <c r="B9" s="56" t="s">
        <v>20</v>
      </c>
      <c r="C9" s="5">
        <v>0</v>
      </c>
      <c r="D9" s="8">
        <v>0</v>
      </c>
      <c r="E9" s="11">
        <v>0</v>
      </c>
      <c r="F9" s="20"/>
      <c r="G9" s="23">
        <f>C9+'февраль 2023'!G9</f>
        <v>4</v>
      </c>
      <c r="H9" s="29">
        <f>D9+'февраль 2023'!H9</f>
        <v>4</v>
      </c>
      <c r="I9" s="26">
        <f>E9+'февраль 2023'!I9</f>
        <v>0</v>
      </c>
    </row>
    <row r="10" spans="1:9" ht="17.25" customHeight="1" thickBot="1" x14ac:dyDescent="0.35">
      <c r="A10" s="14">
        <v>4</v>
      </c>
      <c r="B10" s="56" t="s">
        <v>21</v>
      </c>
      <c r="C10" s="5">
        <v>17</v>
      </c>
      <c r="D10" s="8">
        <v>17</v>
      </c>
      <c r="E10" s="11">
        <v>0</v>
      </c>
      <c r="F10" s="20"/>
      <c r="G10" s="23">
        <f>C10+'февраль 2023'!G10</f>
        <v>228</v>
      </c>
      <c r="H10" s="29">
        <f>D10+'февраль 2023'!H10</f>
        <v>227</v>
      </c>
      <c r="I10" s="26">
        <f>E10+'февраль 2023'!I10</f>
        <v>1</v>
      </c>
    </row>
    <row r="11" spans="1:9" ht="17.25" customHeight="1" thickBot="1" x14ac:dyDescent="0.35">
      <c r="A11" s="15">
        <v>5</v>
      </c>
      <c r="B11" s="56" t="s">
        <v>22</v>
      </c>
      <c r="C11" s="5">
        <v>2</v>
      </c>
      <c r="D11" s="8">
        <v>2</v>
      </c>
      <c r="E11" s="11">
        <v>0</v>
      </c>
      <c r="F11" s="20"/>
      <c r="G11" s="23">
        <f>C11+'февраль 2023'!G11</f>
        <v>231</v>
      </c>
      <c r="H11" s="29">
        <f>D11+'февраль 2023'!H11</f>
        <v>231</v>
      </c>
      <c r="I11" s="26">
        <f>E11+'февраль 2023'!I11</f>
        <v>0</v>
      </c>
    </row>
    <row r="12" spans="1:9" ht="18" customHeight="1" thickBot="1" x14ac:dyDescent="0.35">
      <c r="A12" s="14">
        <v>6</v>
      </c>
      <c r="B12" s="56" t="s">
        <v>23</v>
      </c>
      <c r="C12" s="5">
        <v>46</v>
      </c>
      <c r="D12" s="8">
        <v>46</v>
      </c>
      <c r="E12" s="11">
        <v>0</v>
      </c>
      <c r="F12" s="20"/>
      <c r="G12" s="23">
        <f>C12+'февраль 2023'!G12</f>
        <v>235</v>
      </c>
      <c r="H12" s="29">
        <f>D12+'февраль 2023'!H12</f>
        <v>229</v>
      </c>
      <c r="I12" s="26">
        <f>E12+'февраль 2023'!I12</f>
        <v>6</v>
      </c>
    </row>
    <row r="13" spans="1:9" ht="17.25" customHeight="1" thickBot="1" x14ac:dyDescent="0.35">
      <c r="A13" s="14">
        <v>7</v>
      </c>
      <c r="B13" s="56" t="s">
        <v>24</v>
      </c>
      <c r="C13" s="5">
        <v>87</v>
      </c>
      <c r="D13" s="8">
        <v>87</v>
      </c>
      <c r="E13" s="11">
        <v>0</v>
      </c>
      <c r="F13" s="20"/>
      <c r="G13" s="23">
        <f>C13+'февраль 2023'!G13</f>
        <v>210</v>
      </c>
      <c r="H13" s="29">
        <f>D13+'февраль 2023'!H13</f>
        <v>209</v>
      </c>
      <c r="I13" s="26">
        <f>E13+'февраль 2023'!I13</f>
        <v>1</v>
      </c>
    </row>
    <row r="14" spans="1:9" ht="19.5" thickBot="1" x14ac:dyDescent="0.35">
      <c r="A14" s="14">
        <v>8</v>
      </c>
      <c r="B14" s="56" t="s">
        <v>25</v>
      </c>
      <c r="C14" s="5">
        <v>0</v>
      </c>
      <c r="D14" s="8">
        <v>0</v>
      </c>
      <c r="E14" s="11">
        <v>0</v>
      </c>
      <c r="F14" s="20"/>
      <c r="G14" s="23">
        <f>C14+'февраль 2023'!G14</f>
        <v>33</v>
      </c>
      <c r="H14" s="29">
        <f>D14+'февраль 2023'!H14</f>
        <v>33</v>
      </c>
      <c r="I14" s="26">
        <f>E14+'февраль 2023'!I14</f>
        <v>0</v>
      </c>
    </row>
    <row r="15" spans="1:9" ht="19.5" customHeight="1" thickBot="1" x14ac:dyDescent="0.35">
      <c r="A15" s="15">
        <v>9</v>
      </c>
      <c r="B15" s="57" t="s">
        <v>26</v>
      </c>
      <c r="C15" s="5">
        <v>0</v>
      </c>
      <c r="D15" s="8">
        <v>0</v>
      </c>
      <c r="E15" s="11">
        <v>0</v>
      </c>
      <c r="F15" s="20"/>
      <c r="G15" s="23">
        <f>C15+'февраль 2023'!G15</f>
        <v>106</v>
      </c>
      <c r="H15" s="29">
        <f>D15+'февраль 2023'!H15</f>
        <v>106</v>
      </c>
      <c r="I15" s="26">
        <f>E15+'февраль 2023'!I15</f>
        <v>0</v>
      </c>
    </row>
    <row r="16" spans="1:9" ht="38.25" thickBot="1" x14ac:dyDescent="0.35">
      <c r="A16" s="14">
        <v>10</v>
      </c>
      <c r="B16" s="56" t="s">
        <v>27</v>
      </c>
      <c r="C16" s="5">
        <v>31</v>
      </c>
      <c r="D16" s="8">
        <v>31</v>
      </c>
      <c r="E16" s="11">
        <v>0</v>
      </c>
      <c r="F16" s="20"/>
      <c r="G16" s="23">
        <f>C16+'февраль 2023'!G16</f>
        <v>187</v>
      </c>
      <c r="H16" s="29">
        <f>D16+'февраль 2023'!H16</f>
        <v>186</v>
      </c>
      <c r="I16" s="26">
        <f>E16+'февраль 2023'!I16</f>
        <v>1</v>
      </c>
    </row>
    <row r="17" spans="1:9" ht="22.5" customHeight="1" thickBot="1" x14ac:dyDescent="0.35">
      <c r="A17" s="14">
        <v>11</v>
      </c>
      <c r="B17" s="56" t="s">
        <v>28</v>
      </c>
      <c r="C17" s="5">
        <v>24</v>
      </c>
      <c r="D17" s="8">
        <v>24</v>
      </c>
      <c r="E17" s="11">
        <v>0</v>
      </c>
      <c r="F17" s="20"/>
      <c r="G17" s="23">
        <f>C17+'февраль 2023'!G17</f>
        <v>172</v>
      </c>
      <c r="H17" s="29">
        <f>D17+'февраль 2023'!H17</f>
        <v>166</v>
      </c>
      <c r="I17" s="26">
        <f>E17+'февраль 2023'!I17</f>
        <v>6</v>
      </c>
    </row>
    <row r="18" spans="1:9" ht="19.5" thickBot="1" x14ac:dyDescent="0.35">
      <c r="A18" s="14">
        <v>12</v>
      </c>
      <c r="B18" s="56" t="s">
        <v>29</v>
      </c>
      <c r="C18" s="5">
        <v>0</v>
      </c>
      <c r="D18" s="8">
        <v>0</v>
      </c>
      <c r="E18" s="11">
        <v>0</v>
      </c>
      <c r="F18" s="20"/>
      <c r="G18" s="23">
        <f>C18+'февраль 2023'!G18</f>
        <v>55</v>
      </c>
      <c r="H18" s="29">
        <f>D18+'февраль 2023'!H18</f>
        <v>55</v>
      </c>
      <c r="I18" s="26">
        <f>E18+'февраль 2023'!I18</f>
        <v>0</v>
      </c>
    </row>
    <row r="19" spans="1:9" ht="19.5" thickBot="1" x14ac:dyDescent="0.35">
      <c r="A19" s="15">
        <v>13</v>
      </c>
      <c r="B19" s="56" t="s">
        <v>30</v>
      </c>
      <c r="C19" s="5">
        <v>30</v>
      </c>
      <c r="D19" s="8">
        <v>30</v>
      </c>
      <c r="E19" s="11">
        <v>0</v>
      </c>
      <c r="F19" s="20"/>
      <c r="G19" s="23">
        <f>C19+'февраль 2023'!G19</f>
        <v>114</v>
      </c>
      <c r="H19" s="29">
        <f>D19+'февраль 2023'!H19</f>
        <v>114</v>
      </c>
      <c r="I19" s="26">
        <f>E19+'февраль 2023'!I19</f>
        <v>0</v>
      </c>
    </row>
    <row r="20" spans="1:9" ht="17.25" customHeight="1" thickBot="1" x14ac:dyDescent="0.35">
      <c r="A20" s="14">
        <v>14</v>
      </c>
      <c r="B20" s="57" t="s">
        <v>31</v>
      </c>
      <c r="C20" s="5">
        <v>0</v>
      </c>
      <c r="D20" s="8">
        <v>0</v>
      </c>
      <c r="E20" s="11">
        <v>0</v>
      </c>
      <c r="F20" s="20"/>
      <c r="G20" s="23">
        <f>C20+'февраль 2023'!G20</f>
        <v>63</v>
      </c>
      <c r="H20" s="29">
        <f>D20+'февраль 2023'!H20</f>
        <v>63</v>
      </c>
      <c r="I20" s="26">
        <f>E20+'февраль 2023'!I20</f>
        <v>0</v>
      </c>
    </row>
    <row r="21" spans="1:9" ht="19.5" thickBot="1" x14ac:dyDescent="0.35">
      <c r="A21" s="14">
        <v>15</v>
      </c>
      <c r="B21" s="56" t="s">
        <v>32</v>
      </c>
      <c r="C21" s="5">
        <v>35</v>
      </c>
      <c r="D21" s="8">
        <v>35</v>
      </c>
      <c r="E21" s="11">
        <v>0</v>
      </c>
      <c r="F21" s="20"/>
      <c r="G21" s="23">
        <f>C21+'февраль 2023'!G21</f>
        <v>247</v>
      </c>
      <c r="H21" s="29">
        <f>D21+'февраль 2023'!H21</f>
        <v>245</v>
      </c>
      <c r="I21" s="26">
        <f>E21+'февраль 2023'!I21</f>
        <v>2</v>
      </c>
    </row>
    <row r="22" spans="1:9" ht="19.5" thickBot="1" x14ac:dyDescent="0.35">
      <c r="A22" s="14">
        <v>16</v>
      </c>
      <c r="B22" s="56" t="s">
        <v>33</v>
      </c>
      <c r="C22" s="5">
        <v>8</v>
      </c>
      <c r="D22" s="8">
        <v>8</v>
      </c>
      <c r="E22" s="11">
        <v>0</v>
      </c>
      <c r="F22" s="20"/>
      <c r="G22" s="23">
        <f>C22+'февраль 2023'!G22</f>
        <v>26</v>
      </c>
      <c r="H22" s="29">
        <f>D22+'февраль 2023'!H22</f>
        <v>26</v>
      </c>
      <c r="I22" s="26">
        <f>E22+'февраль 2023'!I22</f>
        <v>0</v>
      </c>
    </row>
    <row r="23" spans="1:9" ht="19.5" customHeight="1" thickBot="1" x14ac:dyDescent="0.35">
      <c r="A23" s="14">
        <v>17</v>
      </c>
      <c r="B23" s="56" t="s">
        <v>34</v>
      </c>
      <c r="C23" s="5">
        <v>0</v>
      </c>
      <c r="D23" s="8">
        <v>0</v>
      </c>
      <c r="E23" s="11">
        <v>0</v>
      </c>
      <c r="F23" s="20"/>
      <c r="G23" s="23">
        <f>C23+'февраль 2023'!G23</f>
        <v>13</v>
      </c>
      <c r="H23" s="29">
        <f>D23+'февраль 2023'!H23</f>
        <v>13</v>
      </c>
      <c r="I23" s="26">
        <f>E23+'февраль 2023'!I23</f>
        <v>0</v>
      </c>
    </row>
    <row r="24" spans="1:9" ht="17.25" customHeight="1" thickBot="1" x14ac:dyDescent="0.35">
      <c r="A24" s="14">
        <v>18</v>
      </c>
      <c r="B24" s="56" t="s">
        <v>35</v>
      </c>
      <c r="C24" s="5">
        <v>0</v>
      </c>
      <c r="D24" s="8">
        <v>0</v>
      </c>
      <c r="E24" s="11">
        <v>0</v>
      </c>
      <c r="F24" s="20"/>
      <c r="G24" s="23">
        <f>C24+'февраль 2023'!G24</f>
        <v>32</v>
      </c>
      <c r="H24" s="29">
        <f>D24+'февраль 2023'!H24</f>
        <v>32</v>
      </c>
      <c r="I24" s="26">
        <f>E24+'февраль 2023'!I24</f>
        <v>0</v>
      </c>
    </row>
    <row r="25" spans="1:9" ht="20.25" customHeight="1" thickBot="1" x14ac:dyDescent="0.35">
      <c r="A25" s="14">
        <v>19</v>
      </c>
      <c r="B25" s="57" t="s">
        <v>36</v>
      </c>
      <c r="C25" s="5">
        <v>79</v>
      </c>
      <c r="D25" s="8">
        <v>79</v>
      </c>
      <c r="E25" s="11">
        <v>0</v>
      </c>
      <c r="F25" s="20"/>
      <c r="G25" s="23">
        <f>C25+'февраль 2023'!G25</f>
        <v>297</v>
      </c>
      <c r="H25" s="29">
        <f>D25+'февраль 2023'!H25</f>
        <v>296</v>
      </c>
      <c r="I25" s="26">
        <f>E25+'февраль 2023'!I25</f>
        <v>1</v>
      </c>
    </row>
    <row r="26" spans="1:9" ht="20.25" customHeight="1" thickBot="1" x14ac:dyDescent="0.35">
      <c r="A26" s="14">
        <v>20</v>
      </c>
      <c r="B26" s="56" t="s">
        <v>37</v>
      </c>
      <c r="C26" s="5">
        <v>53</v>
      </c>
      <c r="D26" s="8">
        <v>53</v>
      </c>
      <c r="E26" s="11">
        <v>0</v>
      </c>
      <c r="F26" s="20"/>
      <c r="G26" s="23">
        <f>C26+'февраль 2023'!G26</f>
        <v>123</v>
      </c>
      <c r="H26" s="29">
        <f>D26+'февраль 2023'!H26</f>
        <v>123</v>
      </c>
      <c r="I26" s="26">
        <f>E26+'февраль 2023'!I26</f>
        <v>0</v>
      </c>
    </row>
    <row r="27" spans="1:9" ht="20.25" customHeight="1" thickBot="1" x14ac:dyDescent="0.35">
      <c r="A27" s="14">
        <v>21</v>
      </c>
      <c r="B27" s="56" t="s">
        <v>38</v>
      </c>
      <c r="C27" s="5">
        <v>0</v>
      </c>
      <c r="D27" s="8">
        <v>0</v>
      </c>
      <c r="E27" s="11">
        <v>0</v>
      </c>
      <c r="F27" s="20"/>
      <c r="G27" s="23">
        <f>C27+'февраль 2023'!G27</f>
        <v>25</v>
      </c>
      <c r="H27" s="29">
        <f>D27+'февраль 2023'!H27</f>
        <v>25</v>
      </c>
      <c r="I27" s="26">
        <f>E27+'февраль 2023'!I27</f>
        <v>0</v>
      </c>
    </row>
    <row r="28" spans="1:9" ht="19.5" customHeight="1" thickBot="1" x14ac:dyDescent="0.35">
      <c r="A28" s="14">
        <v>22</v>
      </c>
      <c r="B28" s="57" t="s">
        <v>39</v>
      </c>
      <c r="C28" s="5">
        <v>34</v>
      </c>
      <c r="D28" s="8">
        <v>34</v>
      </c>
      <c r="E28" s="11">
        <v>0</v>
      </c>
      <c r="F28" s="20"/>
      <c r="G28" s="23">
        <f>C28+'февраль 2023'!G28</f>
        <v>61</v>
      </c>
      <c r="H28" s="29">
        <f>D28+'февраль 2023'!H28</f>
        <v>61</v>
      </c>
      <c r="I28" s="26">
        <f>E28+'февраль 2023'!I28</f>
        <v>0</v>
      </c>
    </row>
    <row r="29" spans="1:9" ht="20.25" customHeight="1" thickBot="1" x14ac:dyDescent="0.35">
      <c r="A29" s="14">
        <v>23</v>
      </c>
      <c r="B29" s="57" t="s">
        <v>11</v>
      </c>
      <c r="C29" s="5">
        <v>0</v>
      </c>
      <c r="D29" s="8">
        <v>0</v>
      </c>
      <c r="E29" s="11">
        <v>0</v>
      </c>
      <c r="F29" s="20"/>
      <c r="G29" s="23">
        <f>C29+'февраль 2023'!G29</f>
        <v>20</v>
      </c>
      <c r="H29" s="29">
        <f>D29+'февраль 2023'!H29</f>
        <v>20</v>
      </c>
      <c r="I29" s="26">
        <f>E29+'февраль 2023'!I29</f>
        <v>0</v>
      </c>
    </row>
    <row r="30" spans="1:9" ht="21.75" customHeight="1" thickBot="1" x14ac:dyDescent="0.35">
      <c r="A30" s="14">
        <v>24</v>
      </c>
      <c r="B30" s="56" t="s">
        <v>40</v>
      </c>
      <c r="C30" s="5">
        <v>17</v>
      </c>
      <c r="D30" s="8">
        <v>17</v>
      </c>
      <c r="E30" s="11">
        <v>0</v>
      </c>
      <c r="F30" s="20"/>
      <c r="G30" s="23">
        <f>C30+'февраль 2023'!G30</f>
        <v>224</v>
      </c>
      <c r="H30" s="29">
        <f>D30+'февраль 2023'!H30</f>
        <v>223</v>
      </c>
      <c r="I30" s="26">
        <f>E30+'февраль 2023'!I30</f>
        <v>1</v>
      </c>
    </row>
    <row r="31" spans="1:9" ht="19.5" thickBot="1" x14ac:dyDescent="0.35">
      <c r="A31" s="14">
        <v>25</v>
      </c>
      <c r="B31" s="56" t="s">
        <v>41</v>
      </c>
      <c r="C31" s="5">
        <v>91</v>
      </c>
      <c r="D31" s="8">
        <v>91</v>
      </c>
      <c r="E31" s="11">
        <v>0</v>
      </c>
      <c r="F31" s="20"/>
      <c r="G31" s="23">
        <f>C31+'февраль 2023'!G31</f>
        <v>287</v>
      </c>
      <c r="H31" s="29">
        <f>D31+'февраль 2023'!H31</f>
        <v>287</v>
      </c>
      <c r="I31" s="26">
        <f>E31+'февраль 2023'!I31</f>
        <v>0</v>
      </c>
    </row>
    <row r="32" spans="1:9" ht="20.25" customHeight="1" thickBot="1" x14ac:dyDescent="0.35">
      <c r="A32" s="14">
        <v>26</v>
      </c>
      <c r="B32" s="57" t="s">
        <v>42</v>
      </c>
      <c r="C32" s="5">
        <v>2</v>
      </c>
      <c r="D32" s="8">
        <v>2</v>
      </c>
      <c r="E32" s="11">
        <v>0</v>
      </c>
      <c r="F32" s="20"/>
      <c r="G32" s="23">
        <f>C32+'февраль 2023'!G32</f>
        <v>288</v>
      </c>
      <c r="H32" s="29">
        <f>D32+'февраль 2023'!H32</f>
        <v>288</v>
      </c>
      <c r="I32" s="26">
        <f>E32+'февраль 2023'!I32</f>
        <v>0</v>
      </c>
    </row>
    <row r="33" spans="1:9" ht="19.5" thickBot="1" x14ac:dyDescent="0.35">
      <c r="A33" s="14">
        <v>27</v>
      </c>
      <c r="B33" s="56" t="s">
        <v>43</v>
      </c>
      <c r="C33" s="5">
        <v>34</v>
      </c>
      <c r="D33" s="8">
        <v>34</v>
      </c>
      <c r="E33" s="11">
        <v>0</v>
      </c>
      <c r="F33" s="20"/>
      <c r="G33" s="23">
        <f>C33+'февраль 2023'!G33</f>
        <v>39</v>
      </c>
      <c r="H33" s="29">
        <f>D33+'февраль 2023'!H33</f>
        <v>39</v>
      </c>
      <c r="I33" s="26">
        <f>E33+'февраль 2023'!I33</f>
        <v>0</v>
      </c>
    </row>
    <row r="34" spans="1:9" ht="19.5" thickBot="1" x14ac:dyDescent="0.35">
      <c r="A34" s="14">
        <v>28</v>
      </c>
      <c r="B34" s="56" t="s">
        <v>44</v>
      </c>
      <c r="C34" s="5">
        <v>4</v>
      </c>
      <c r="D34" s="8">
        <v>4</v>
      </c>
      <c r="E34" s="11">
        <v>0</v>
      </c>
      <c r="F34" s="20"/>
      <c r="G34" s="23">
        <f>C34+'февраль 2023'!G34</f>
        <v>37</v>
      </c>
      <c r="H34" s="29">
        <f>D34+'февраль 2023'!H34</f>
        <v>37</v>
      </c>
      <c r="I34" s="26">
        <f>E34+'февраль 2023'!I34</f>
        <v>0</v>
      </c>
    </row>
    <row r="35" spans="1:9" ht="19.5" thickBot="1" x14ac:dyDescent="0.35">
      <c r="A35" s="14">
        <v>29</v>
      </c>
      <c r="B35" s="56" t="s">
        <v>45</v>
      </c>
      <c r="C35" s="5">
        <v>0</v>
      </c>
      <c r="D35" s="8">
        <v>0</v>
      </c>
      <c r="E35" s="11">
        <v>0</v>
      </c>
      <c r="F35" s="20"/>
      <c r="G35" s="23">
        <f>C35+'февраль 2023'!G35</f>
        <v>43</v>
      </c>
      <c r="H35" s="29">
        <f>D35+'февраль 2023'!H35</f>
        <v>43</v>
      </c>
      <c r="I35" s="26">
        <f>E35+'февраль 2023'!I35</f>
        <v>0</v>
      </c>
    </row>
    <row r="36" spans="1:9" ht="19.5" thickBot="1" x14ac:dyDescent="0.35">
      <c r="A36" s="50">
        <v>30</v>
      </c>
      <c r="B36" s="56" t="s">
        <v>46</v>
      </c>
      <c r="C36" s="32">
        <v>19</v>
      </c>
      <c r="D36" s="9">
        <v>19</v>
      </c>
      <c r="E36" s="12">
        <v>0</v>
      </c>
      <c r="F36" s="21"/>
      <c r="G36" s="23">
        <f>C36+'февраль 2023'!G36</f>
        <v>52</v>
      </c>
      <c r="H36" s="29">
        <f>D36+'февраль 2023'!H36</f>
        <v>52</v>
      </c>
      <c r="I36" s="26">
        <f>E36+'февраль 2023'!I36</f>
        <v>0</v>
      </c>
    </row>
    <row r="37" spans="1:9" ht="19.5" thickBot="1" x14ac:dyDescent="0.35">
      <c r="A37" s="16">
        <v>31</v>
      </c>
      <c r="B37" s="56" t="s">
        <v>47</v>
      </c>
      <c r="C37" s="62">
        <v>17</v>
      </c>
      <c r="D37" s="9">
        <v>17</v>
      </c>
      <c r="E37" s="12">
        <v>0</v>
      </c>
      <c r="F37" s="21"/>
      <c r="G37" s="23">
        <f>C37+'февраль 2023'!G37</f>
        <v>194</v>
      </c>
      <c r="H37" s="29">
        <f>D37+'февраль 2023'!H37</f>
        <v>193</v>
      </c>
      <c r="I37" s="26">
        <f>E37+'февраль 2023'!I37</f>
        <v>1</v>
      </c>
    </row>
    <row r="38" spans="1:9" ht="21.75" thickBot="1" x14ac:dyDescent="0.4">
      <c r="A38" s="4"/>
      <c r="B38" s="31" t="s">
        <v>7</v>
      </c>
      <c r="C38" s="33">
        <f>SUM(C7:C37)</f>
        <v>663</v>
      </c>
      <c r="D38" s="34">
        <f>SUM(D7:D37)</f>
        <v>663</v>
      </c>
      <c r="E38" s="35">
        <f>SUM(E7:E37)</f>
        <v>0</v>
      </c>
      <c r="F38" s="34"/>
      <c r="G38" s="33">
        <f>SUM(G7:G37)</f>
        <v>3884</v>
      </c>
      <c r="H38" s="34">
        <f>SUM(H7:H37)</f>
        <v>3862</v>
      </c>
      <c r="I38" s="48">
        <f>SUM(I7:I37)</f>
        <v>22</v>
      </c>
    </row>
    <row r="40" spans="1:9" ht="15.75" thickBot="1" x14ac:dyDescent="0.3"/>
    <row r="41" spans="1:9" ht="19.5" thickBot="1" x14ac:dyDescent="0.35">
      <c r="B41" s="17" t="s">
        <v>8</v>
      </c>
      <c r="C41" s="17"/>
      <c r="D41" s="17"/>
      <c r="E41" s="49">
        <f>E38/A37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3" priority="4" operator="greaterThan">
      <formula>0</formula>
    </cfRule>
  </conditionalFormatting>
  <conditionalFormatting sqref="E7:E37 I7:I3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7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{C4DBB4CA-6A0A-49F6-B190-9E8AE52F9BCE}</x14:id>
        </ext>
      </extLst>
    </cfRule>
  </conditionalFormatting>
  <conditionalFormatting sqref="G7:I37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{F401A9C7-DA5C-4A19-B940-93FCFCE108F4}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DBB4CA-6A0A-49F6-B190-9E8AE52F9BCE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F401A9C7-DA5C-4A19-B940-93FCFCE108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 2023</vt:lpstr>
      <vt:lpstr>октябрь 2023</vt:lpstr>
      <vt:lpstr>ноябрь 2023</vt:lpstr>
      <vt:lpstr>декабрь 2023</vt:lpstr>
      <vt:lpstr>январь 2023</vt:lpstr>
      <vt:lpstr>февраль 2023</vt:lpstr>
      <vt:lpstr>март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2024-04-02T14:26:05Z</dcterms:modified>
</cp:coreProperties>
</file>